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DFDCFBDD-E7DC-4402-8395-34F2885E14C1}" xr6:coauthVersionLast="47" xr6:coauthVersionMax="47" xr10:uidLastSave="{00000000-0000-0000-0000-000000000000}"/>
  <bookViews>
    <workbookView xWindow="-120" yWindow="-120" windowWidth="29040" windowHeight="15840" tabRatio="688" activeTab="9" xr2:uid="{00000000-000D-0000-FFFF-FFFF00000000}"/>
  </bookViews>
  <sheets>
    <sheet name="1" sheetId="16" r:id="rId1"/>
    <sheet name=" سهام" sheetId="1" r:id="rId2"/>
    <sheet name="اوراق" sheetId="3" r:id="rId3"/>
    <sheet name="سپرده" sheetId="2" r:id="rId4"/>
    <sheet name="درآمدها" sheetId="11" r:id="rId5"/>
    <sheet name="درآمد سود سهام" sheetId="12" r:id="rId6"/>
    <sheet name="سود سپرده بانکی" sheetId="24" r:id="rId7"/>
    <sheet name="درآمد ناشی ازفروش" sheetId="15" r:id="rId8"/>
    <sheet name="درآمد ناشی از تغییر قیمت اوراق " sheetId="14" r:id="rId9"/>
    <sheet name="درآمد سرمایه گذاری در اوراق بها" sheetId="6" r:id="rId10"/>
    <sheet name="درآمد سرمایه گذاری در سهام" sheetId="5" r:id="rId11"/>
    <sheet name="درآمد سپرده بانکی" sheetId="7" r:id="rId12"/>
    <sheet name="سایر درآمدها" sheetId="8" r:id="rId13"/>
  </sheets>
  <definedNames>
    <definedName name="_xlnm.Print_Area" localSheetId="1">' سهام'!A1:M43</definedName>
    <definedName name="_xlnm.Print_Area" localSheetId="2">اوراق!A1:S19</definedName>
    <definedName name="_xlnm.Print_Area" localSheetId="11">'درآمد سپرده بانکی'!$A$1:$L$16</definedName>
    <definedName name="_xlnm.Print_Area" localSheetId="9">'درآمد سرمایه گذاری در اوراق بها'!A1:I28</definedName>
    <definedName name="_xlnm.Print_Area" localSheetId="10">'درآمد سرمایه گذاری در سهام'!$A$1:$T$179</definedName>
    <definedName name="_xlnm.Print_Area" localSheetId="5">'درآمد سود سهام'!$A$1:$R$30</definedName>
    <definedName name="_xlnm.Print_Area" localSheetId="8">'درآمد ناشی از تغییر قیمت اوراق '!A1:I48</definedName>
    <definedName name="_xlnm.Print_Area" localSheetId="7">'درآمد ناشی ازفروش'!$A$1:$P$183</definedName>
    <definedName name="_xlnm.Print_Area" localSheetId="4">درآمدها!$A$1:$V$12</definedName>
    <definedName name="_xlnm.Print_Area" localSheetId="12">'سایر درآمدها'!$A$1:$D$11</definedName>
    <definedName name="_xlnm.Print_Area" localSheetId="3">سپرده!A1:G16</definedName>
    <definedName name="_xlnm.Print_Area" localSheetId="6">'سود سپرده بانکی'!$A$1:$M$14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2" l="1"/>
  <c r="G29" i="12"/>
  <c r="I29" i="12"/>
  <c r="D10" i="11"/>
  <c r="D11" i="11"/>
  <c r="I8" i="2"/>
  <c r="I9" i="2" s="1"/>
  <c r="D9" i="2"/>
  <c r="E9" i="2"/>
  <c r="F9" i="2"/>
  <c r="G9" i="2"/>
  <c r="H9" i="2"/>
  <c r="J9" i="2"/>
  <c r="C9" i="2"/>
  <c r="G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H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<sst xmlns="http://schemas.openxmlformats.org/spreadsheetml/2006/main" count="780" uniqueCount="339">
  <si>
    <t>به ‌نام خدا</t>
  </si>
  <si>
    <t>صندوق سرمایه گذاری سهامی آرمان رایا یکم</t>
  </si>
  <si>
    <t xml:space="preserve">صورت وضعیت پرتفوی
</t>
  </si>
  <si>
    <t xml:space="preserve">برای ماه منتهی به 1405/06/31
</t>
  </si>
  <si>
    <t>مدیر صندوق</t>
  </si>
  <si>
    <t xml:space="preserve"> صندوق سرمایه گذاری سهامی آرمان رایا یکم</t>
  </si>
  <si>
    <t xml:space="preserve">صورت وضعیت پرتفوی </t>
  </si>
  <si>
    <t>برای ماه منتهی به 1405/06/31</t>
  </si>
  <si>
    <t>1- سرمایه گذاری ها</t>
  </si>
  <si>
    <t>1-1-سرمایه‌گذاری در سهام و حق تقدم سهام وصندوق‌های سرمایه‌گذاری</t>
  </si>
  <si>
    <t>1405/06/01</t>
  </si>
  <si>
    <t>تغییرات طی دوره</t>
  </si>
  <si>
    <t>1405/06/31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</si>
  <si>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</si>
  <si>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</si>
  <si>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</si>
  <si>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</si>
  <si>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</si>
  <si>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</si>
  <si>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</si>
  <si>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</si>
  <si>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</si>
  <si>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</si>
  <si>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فجر انرژی خلیج فارس (بفجر)</t>
  </si>
  <si>
    <t>سر. توسعه معادن و صنایع معدنی خاورمیانه (میدکو)</t>
  </si>
  <si>
    <t>سایپا (خساپا)</t>
  </si>
  <si>
    <t>سر. سپه (وسپه)</t>
  </si>
  <si>
    <t>صنعتی بوتان (لبوتان)</t>
  </si>
  <si>
    <t>البرز بالک (دبالک)</t>
  </si>
  <si>
    <t>بانک کار آفرین (وکار)</t>
  </si>
  <si>
    <t>سر. امید (وامید)</t>
  </si>
  <si>
    <t>بهنوش (غبهنوش)</t>
  </si>
  <si>
    <t>پخش البرز (پخش)</t>
  </si>
  <si>
    <t>بانک ملت (وبملت)</t>
  </si>
  <si>
    <t>تولید نیروی برق سبز منجیل (منجیل)</t>
  </si>
  <si>
    <t>آهن و فولاد ارفع (ارفع)</t>
  </si>
  <si>
    <t>سر. توسعه معادن و فلزات (ومعادن)</t>
  </si>
  <si>
    <t>بیمه البرز (البرز)</t>
  </si>
  <si>
    <t>قاسم ایران (قاسم)</t>
  </si>
  <si>
    <t>فولاد کاوه جنوب کیش (کاوه)</t>
  </si>
  <si>
    <t>داروسازی الحاوی (دحاوی)</t>
  </si>
  <si>
    <t>شهداب ناب خراسان (غشهداب)</t>
  </si>
  <si>
    <t>ساروج بوشهر (ساروج)</t>
  </si>
  <si>
    <t>سنگ آهن گهر زمین (کگهر)</t>
  </si>
  <si>
    <t>توزیع داروپخش (دتوزیع)</t>
  </si>
  <si>
    <t>سر. کشاورزی کوثر (زکوثر)</t>
  </si>
  <si>
    <t>سپید ماکیان (سپید)</t>
  </si>
  <si>
    <t>انتخاب الکترونیک آرمان (انتخاب)</t>
  </si>
  <si>
    <t>پنبه و دانه های روغنی خراسان (غدانه)</t>
  </si>
  <si>
    <t>کشت وصنعت و دامپروری پگاه فارس (زفارس)</t>
  </si>
  <si>
    <t>زرین ذرت شاهرود (ذرت)</t>
  </si>
  <si>
    <t>گروه پتروشیمی تابان فردا (تابان)</t>
  </si>
  <si>
    <t>تامین سرمایه طاووس خاورمیانه (تخاور)</t>
  </si>
  <si>
    <t>کولان سل (کولان)</t>
  </si>
  <si>
    <t>صنایع الکترونیک مادیران (حق تقدم) (الکترومادح)</t>
  </si>
  <si>
    <t>جمع</t>
  </si>
  <si>
    <t/>
  </si>
  <si>
    <t>نام سهام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</si>
  <si>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</si>
  <si>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</si>
  <si>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</si>
  <si>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</si>
  <si>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</si>
  <si>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</si>
  <si>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</si>
  <si>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</si>
  <si>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</si>
  <si>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</si>
  <si>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</si>
  <si>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اسنادخزانه-م10بودجه02-051112 (اخزا210)</t>
  </si>
  <si>
    <t>بلی</t>
  </si>
  <si>
    <t>1402/12/21</t>
  </si>
  <si>
    <t>1405/11/12</t>
  </si>
  <si>
    <t>اسناد خزانه-م1-س.قوا03-060615 (اخزا301)</t>
  </si>
  <si>
    <t>1403/11/27</t>
  </si>
  <si>
    <t>1406/06/15</t>
  </si>
  <si>
    <t>اسناد خزانه-م11بودجه02-050720 (اخزا211)</t>
  </si>
  <si>
    <t>1402/12/29</t>
  </si>
  <si>
    <t>1405/07/20</t>
  </si>
  <si>
    <t>اسناد خزانه-م4بودجه04-070816 (اخزا404)</t>
  </si>
  <si>
    <t>1404/08/17</t>
  </si>
  <si>
    <t>1407/08/16</t>
  </si>
  <si>
    <t>اسناد خزانه-م7بودجه04-071110 (اخزا407)</t>
  </si>
  <si>
    <t>1404/11/11</t>
  </si>
  <si>
    <t>1407/11/10</t>
  </si>
  <si>
    <t>اسناد خزانه-م6بودجه04-071019 (اخزا406)</t>
  </si>
  <si>
    <t>1404/10/23</t>
  </si>
  <si>
    <t>1407/10/19</t>
  </si>
  <si>
    <t>اسناد خزانه-م12بودجه02-050916 (اخزا212)</t>
  </si>
  <si>
    <t>1405/09/16</t>
  </si>
  <si>
    <t>اسنادخزانه-م3بودجه03-050818 (اخزا203)</t>
  </si>
  <si>
    <t>1402/12/15</t>
  </si>
  <si>
    <t>1405/08/18</t>
  </si>
  <si>
    <t>اسناد خزانه-م2بودجه04-070614 (اخزا402)</t>
  </si>
  <si>
    <t>1404/06/16</t>
  </si>
  <si>
    <t>1407/06/14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</si>
  <si>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</si>
  <si>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</si>
  <si>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</si>
  <si>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</si>
  <si>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</si>
  <si>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</si>
  <si>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 xml:space="preserve"> </t>
  </si>
  <si>
    <t xml:space="preserve">صورت وضعیت درآمدها </t>
  </si>
  <si>
    <t>برای ماه منتهی به  1405/06/31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</si>
  <si>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</si>
  <si>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</si>
  <si>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</si>
  <si>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</si>
  <si>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</si>
  <si>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</si>
  <si>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</si>
  <si>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</si>
  <si>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</si>
  <si>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</si>
  <si>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</si>
  <si>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</si>
  <si>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</si>
  <si>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</si>
  <si>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</si>
  <si>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</si>
  <si>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</si>
  <si>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1405/06/01 تا  1405/06/31</t>
  </si>
  <si>
    <t>از ابتدای سال مالی تا 1405/06/31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</si>
  <si>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</si>
  <si>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</si>
  <si>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</si>
  <si>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</si>
  <si>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</si>
  <si>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</si>
  <si>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سر. پایا تدبیر پارسا (وپایا)</t>
  </si>
  <si>
    <t>1404/08/18</t>
  </si>
  <si>
    <t>گروه مالی نماد غدیر (نماد)</t>
  </si>
  <si>
    <t>سیمان غرب آسیا (سجام)</t>
  </si>
  <si>
    <t>1404/12/02</t>
  </si>
  <si>
    <t>توسعه ساختمان سپهر تهران (ثپهران)</t>
  </si>
  <si>
    <t>1404/12/05</t>
  </si>
  <si>
    <t>کشت و صنعت و دامپروری پگاه فارس (زفارس)</t>
  </si>
  <si>
    <t>1405/01/30</t>
  </si>
  <si>
    <t>بهساز کاشانه تهران (ثبهساز)</t>
  </si>
  <si>
    <t>1405/01/31</t>
  </si>
  <si>
    <t>توسعه و عمران امید (ثامید)</t>
  </si>
  <si>
    <t>1405/03/11</t>
  </si>
  <si>
    <t>1405/03/12</t>
  </si>
  <si>
    <t>هامون نایزه (هانیکو)</t>
  </si>
  <si>
    <t>1405/04/06</t>
  </si>
  <si>
    <t>1405/04/10</t>
  </si>
  <si>
    <t>دارو لقمان (دلقما)</t>
  </si>
  <si>
    <t>1405/04/21</t>
  </si>
  <si>
    <t>1405/04/22</t>
  </si>
  <si>
    <t>کشت و دامداری فکا (زفکا)</t>
  </si>
  <si>
    <t>1405/04/24</t>
  </si>
  <si>
    <t>پالایش نفت اصفهان (شپنا)</t>
  </si>
  <si>
    <t>1405/04/30</t>
  </si>
  <si>
    <t>1405/04/31</t>
  </si>
  <si>
    <t>صنایع الکترونیک مادیران (الکتروماد)</t>
  </si>
  <si>
    <t>پالایش نفت تهران (شتران)</t>
  </si>
  <si>
    <t>1405/05/06</t>
  </si>
  <si>
    <t>1405/06/28</t>
  </si>
  <si>
    <t>1405/06/05</t>
  </si>
  <si>
    <t xml:space="preserve">درآمد سود </t>
  </si>
  <si>
    <t>خالص درآمد</t>
  </si>
  <si>
    <t>حساب بانک خاورمیانه-293</t>
  </si>
  <si>
    <t>-</t>
  </si>
  <si>
    <t>حساب بانک خاورمیانه-سپرده بلند مدت</t>
  </si>
  <si>
    <t>حساب وصل  به درگاه</t>
  </si>
  <si>
    <t>حساب بانک خاورمیانه</t>
  </si>
  <si>
    <t>حساب بانک خاورمیانه-سپرده بلند مدت-836</t>
  </si>
  <si>
    <t>حساب بانک ملت-کوتاه مدت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</si>
  <si>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</si>
  <si>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</si>
  <si>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</si>
  <si>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</si>
  <si>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</si>
  <si>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توسعه مالی فیروزه (وفیروزه)</t>
  </si>
  <si>
    <t>بانک پارسیان (وپارس)</t>
  </si>
  <si>
    <t>تاید واتر خاورمیانه (حتاید)</t>
  </si>
  <si>
    <t>کارخانجات تولیدی نیرو ترانسفو (نیروترانسفو)</t>
  </si>
  <si>
    <t>تامین سرمایه کاردان (تکاردان)</t>
  </si>
  <si>
    <t>توسعه فن افزار توسن (فن افزار)</t>
  </si>
  <si>
    <t>سیمان بجنورد (سبجنو)</t>
  </si>
  <si>
    <t>بیمه آسیا (آسیا)</t>
  </si>
  <si>
    <t>قطعات اتومبیل (ختوقا)</t>
  </si>
  <si>
    <t>سر. پویا (وپویا)</t>
  </si>
  <si>
    <t>کود شیمیائی اوره لردگان (شلرد)</t>
  </si>
  <si>
    <t>کشت و صنعت شریف آباد (زشریف)</t>
  </si>
  <si>
    <t>پتروشیمی ارومیه (شاروم)</t>
  </si>
  <si>
    <t>گسترش سوخت سبز زاگرس (شگستر)</t>
  </si>
  <si>
    <t>ایمن خودرو شرق (خیمن)</t>
  </si>
  <si>
    <t>کشاورزی و دامپروری بینالود (زبینا)</t>
  </si>
  <si>
    <t>بانک تجارت (وتجارت)</t>
  </si>
  <si>
    <t>بیمه دانا (دانا)</t>
  </si>
  <si>
    <t>نیان باتری خاوران (بانیان)</t>
  </si>
  <si>
    <t>کاسپین تامین (کاسپین)</t>
  </si>
  <si>
    <t>کمباین سازی (تکمبا)</t>
  </si>
  <si>
    <t>صنعت غذایی کورش (غکورش)</t>
  </si>
  <si>
    <t>پتروشیمی قائد بصیر (شبصیر)</t>
  </si>
  <si>
    <t>فولاد مبارکه اصفهان (فولاد)</t>
  </si>
  <si>
    <t>ملی صنایع مس ایران (فملی)</t>
  </si>
  <si>
    <t>سر. تامین اجتماعی (شستا)</t>
  </si>
  <si>
    <t>زامیاد (خزامیا)</t>
  </si>
  <si>
    <t>انتقال داده های آسیاتک (اسیاتک)</t>
  </si>
  <si>
    <t>تولیدی کوچین (کوچین)</t>
  </si>
  <si>
    <t>سر. کشت و دام و صنایع لبنی تامین (تادیکو)</t>
  </si>
  <si>
    <t>دارویی و نهاده های زاگرس دارو (دزاگرس)</t>
  </si>
  <si>
    <t>ملی شیمی کشاورز (شملی)</t>
  </si>
  <si>
    <t>کشتیرانی دریای خزر (حخزر)</t>
  </si>
  <si>
    <t>صنایع غذایی رضوی (نان)</t>
  </si>
  <si>
    <t>سر. البرز (والبر)</t>
  </si>
  <si>
    <t>حفاری شمال (حفاری)</t>
  </si>
  <si>
    <t>بانک گردشگری (وگردش)</t>
  </si>
  <si>
    <t>سر. ساختمان ایران (وساخت)</t>
  </si>
  <si>
    <t>چادرملو (کچاد)</t>
  </si>
  <si>
    <t>کیمیای زنجان گستران (کیمیا)</t>
  </si>
  <si>
    <t>پالایش نفت شیراز (شراز)</t>
  </si>
  <si>
    <t>گروه صنعتی درپاد تبریز (درپاد)</t>
  </si>
  <si>
    <t>بیمه ما (ما)</t>
  </si>
  <si>
    <t>بیمه کوثر (کوثر)</t>
  </si>
  <si>
    <t>سر. توکا فولاد (وتوکا)</t>
  </si>
  <si>
    <t>ریل سیر کوثر (حسیر)</t>
  </si>
  <si>
    <t>دارو فارابی (دفارا)</t>
  </si>
  <si>
    <t>بهار رز عالیس چناران (عالیس)</t>
  </si>
  <si>
    <t>فولاد شاهرود (فرود)</t>
  </si>
  <si>
    <t>پالایش نفت لاوان (شاوان)</t>
  </si>
  <si>
    <t>سیمان شرق (سشرق)</t>
  </si>
  <si>
    <t>دارو ابوریحان (دابور)</t>
  </si>
  <si>
    <t>پلی پروپیلن جم (جم پیلن)</t>
  </si>
  <si>
    <t>سیمان اردستان (اردستان)</t>
  </si>
  <si>
    <t>فولادخراسان (فخاس)</t>
  </si>
  <si>
    <t>ایران خودرو (خودرو)</t>
  </si>
  <si>
    <t>صنایع شیمیایی کیمیاگران امروز (شکام)</t>
  </si>
  <si>
    <t>پتروشیمی امیرکبیر (شکبیر)</t>
  </si>
  <si>
    <t>شیمی داروپخش (دشیمی)</t>
  </si>
  <si>
    <t>پست بانک ایران (وپست)</t>
  </si>
  <si>
    <t>مس باهنر (فباهنر)</t>
  </si>
  <si>
    <t>سر. غدیر (وغدیر)</t>
  </si>
  <si>
    <t>صنعتی دریایی (خصدرا)</t>
  </si>
  <si>
    <t>کشاورزی و دامپروری ملارد شیر (زملارد)</t>
  </si>
  <si>
    <t>تامین سرمایه امین (امین)</t>
  </si>
  <si>
    <t>تامین سرمایه امید (امید)</t>
  </si>
  <si>
    <t>پتروشیمی آبادان (شپترو)</t>
  </si>
  <si>
    <t>ریل پرداز نو آفرین (حآفرین)</t>
  </si>
  <si>
    <t>تامین سرمایه بانک ملت (تملت)</t>
  </si>
  <si>
    <t>پتروشیمی اروند (اروند)</t>
  </si>
  <si>
    <t>توسعه معدنی و صنعتی صبانور (کنور)</t>
  </si>
  <si>
    <t>نیروگاهی جهرم (بجهرم)</t>
  </si>
  <si>
    <t>گروه مالی مهرگان تامین پارس (مهرگان)</t>
  </si>
  <si>
    <t>الیاف مصنوعی (شمواد)</t>
  </si>
  <si>
    <t>گل گهر (کگل)</t>
  </si>
  <si>
    <t>دارو عبیدی (دعبید)</t>
  </si>
  <si>
    <t>سیمان سفیدنی ریز (سنیر)</t>
  </si>
  <si>
    <t>بیمه تجارت نو (بنو)</t>
  </si>
  <si>
    <t>توکا ریل (توریل)</t>
  </si>
  <si>
    <t>آترا زیست آرای (داترا)</t>
  </si>
  <si>
    <t>فولاد خوزستان (فخوز)</t>
  </si>
  <si>
    <t>بانک اقتصاد نوین (ونوین)</t>
  </si>
  <si>
    <t>سر. و توسعه صنایع لاستیک (پتوسعه)</t>
  </si>
  <si>
    <t>پتروشیمی مارون (مارون)</t>
  </si>
  <si>
    <t>ذوب آهن اصفهان (ذوب)</t>
  </si>
  <si>
    <t>نورد آلومینیوم (فنوال)</t>
  </si>
  <si>
    <t>پالایش نفت بندر عباس (شبندر)</t>
  </si>
  <si>
    <t>پارس فولاد سبزوار (فسبزوار)</t>
  </si>
  <si>
    <t>آلومینیوم ایران (فایرا)</t>
  </si>
  <si>
    <t>البرزدارو (دالبر)</t>
  </si>
  <si>
    <t>نفت پاسارگاد (شپاس)</t>
  </si>
  <si>
    <t>سیمان هرمزگان (سهرمز)</t>
  </si>
  <si>
    <t>تامین سرمایه نوین (تنوین)</t>
  </si>
  <si>
    <t>کیمیا کالای رازی (کیمازی)</t>
  </si>
  <si>
    <t>نیرو ترانس (بنیرو)</t>
  </si>
  <si>
    <t>خودکفایی آزادگان (خودکفا)</t>
  </si>
  <si>
    <t>صنایع پتروشیمی کرمانشاه (کرماشا)</t>
  </si>
  <si>
    <t>شیشه قزوین (کقزوی)</t>
  </si>
  <si>
    <t>پتروشیمی جم (جم)</t>
  </si>
  <si>
    <t>بانک صادرات ایران (وبصادر)</t>
  </si>
  <si>
    <t>گسترش صنایع روی ایرانیان (فگستر)</t>
  </si>
  <si>
    <t>پتروشیمی تندگویان (شگویا)</t>
  </si>
  <si>
    <t>اسنادخزانه-م4بودجه01-040917 (اخزا104)</t>
  </si>
  <si>
    <t>اسناد خزانه-م13بودجه02-051021 (اخزا213)</t>
  </si>
  <si>
    <t>اسنادخزانه-م2بودجه02-050923 (اخزا202)</t>
  </si>
  <si>
    <t>اسنادخزانه-م4بودجه02-051021 (اخزا204)</t>
  </si>
  <si>
    <t>اسنادخزانه-م1بودجه02-050325 (اخزا201)</t>
  </si>
  <si>
    <t>اسناد خزانه-م8بودجه02-041211 (اخزا208)</t>
  </si>
  <si>
    <t>اسنادخزانه-م5بودجه01-041015 (اخزا105)</t>
  </si>
  <si>
    <t>اسناد خزانه-م7بودجه02-040910 (اخزا207)</t>
  </si>
  <si>
    <t>اختیارف اهرم-20000-1404/09/26 (طهرم9017)</t>
  </si>
  <si>
    <t>اختیارخ وبملت-1055-1405/02/30 (ضملت2043)</t>
  </si>
  <si>
    <t>اختیارف اهرم-30000-1404/11/29 (طهرم1125)</t>
  </si>
  <si>
    <t>اختیارف خودرو-600-1404/12/06 (طخود1251)</t>
  </si>
  <si>
    <t>اختیارف اهرم-28000-1404/10/24 (طهرم1026)</t>
  </si>
  <si>
    <t>اختیارف وبملت-1500-1404/10/17 (طملت1011)</t>
  </si>
  <si>
    <t>اختیارف اهرم-28000-1404/09/26 (طهرم9021)</t>
  </si>
  <si>
    <t>اختیارف اهرم-34000-1404/11/29 (طهرم1126)</t>
  </si>
  <si>
    <t>اختیارف اهرم-24000-1404/11/29 (طهرم1122)</t>
  </si>
  <si>
    <t>اختیارف اهرم-20000-1404/10/24 (طهرم1022)</t>
  </si>
  <si>
    <t>اختیارف اهرم-22000-1404/11/29 (طهرم1121)</t>
  </si>
  <si>
    <t>اختیارف اهرم-26000-1404/09/26 (طهرم9020)</t>
  </si>
  <si>
    <t>اختیارف خودرو-550-1404/11/01 (طخود1153)</t>
  </si>
  <si>
    <t>اختیارف اهرم-18000-1404/07/30 (طهرم7034)</t>
  </si>
  <si>
    <t>اختیارخ وبملت-1125-1405/02/30 (ضملت2044)</t>
  </si>
  <si>
    <t>اختیارف اهرم-26000-1404/11/29 (طهرم1123)</t>
  </si>
  <si>
    <t>اختیارف خودرو-600-1404/11/01 (طخود1154)</t>
  </si>
  <si>
    <t>اختیارف اهرم-28000-1404/11/29 (طهرم1124)</t>
  </si>
  <si>
    <t>اختیارخ وبملت-914-1405/02/30 (ضملت2041)</t>
  </si>
  <si>
    <t>اختیارخ وبصادر-700-1405/02/30 (ضصاد0133)</t>
  </si>
  <si>
    <t>اختیارخ وبملت-985-1405/02/30 (ضملت2042)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</si>
  <si>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</si>
  <si>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</si>
  <si>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</si>
  <si>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</si>
  <si>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</si>
  <si>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</si>
  <si>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</si>
  <si>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</si>
  <si>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</si>
  <si>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</si>
  <si>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</si>
  <si>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</si>
  <si>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</si>
  <si>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</si>
  <si>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</si>
  <si>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</si>
  <si>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</si>
  <si>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</si>
  <si>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</si>
  <si>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1401</t>
  </si>
  <si>
    <t>0.42</t>
  </si>
  <si>
    <t>8.85</t>
  </si>
  <si>
    <t>7201-10-810-707076259</t>
  </si>
  <si>
    <t>0.01</t>
  </si>
  <si>
    <t>3.83</t>
  </si>
  <si>
    <t>720160915111179538</t>
  </si>
  <si>
    <t>720160935836</t>
  </si>
  <si>
    <t>2654170157</t>
  </si>
  <si>
    <t>4.86</t>
  </si>
  <si>
    <t>7201-60-915-111180293</t>
  </si>
  <si>
    <t>2.24</t>
  </si>
  <si>
    <t>22.69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</si>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</sst>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4" x14ac:knownFonts="1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2"/>
      <color theme="1"/>
      <name val="B Nazanin"/>
      <charset val="178"/>
      <scheme val="minor"/>
    </font>
    <font>
      <b/>
      <sz val="12"/>
      <color theme="1"/>
      <name val="B Nazanin"/>
      <charset val="17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readingOrder="2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 readingOrder="2"/>
    </xf>
    <xf numFmtId="164" fontId="1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10" fillId="0" borderId="2" xfId="0" applyFont="1" applyBorder="1" applyAlignment="1">
      <alignment horizontal="center" vertical="center" readingOrder="2"/>
    </xf>
    <xf numFmtId="164" fontId="1" fillId="0" borderId="1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readingOrder="2"/>
    </xf>
    <xf numFmtId="165" fontId="10" fillId="0" borderId="0" xfId="0" applyNumberFormat="1" applyFont="1" applyAlignment="1">
      <alignment horizontal="center" vertical="center" readingOrder="2"/>
    </xf>
    <xf numFmtId="164" fontId="10" fillId="0" borderId="0" xfId="0" applyNumberFormat="1" applyFont="1" applyAlignment="1">
      <alignment horizontal="center" vertical="center" readingOrder="2"/>
    </xf>
    <xf numFmtId="0" fontId="10" fillId="0" borderId="0" xfId="0" applyFont="1" applyBorder="1" applyAlignment="1">
      <alignment horizontal="center" vertical="center" readingOrder="2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 readingOrder="2"/>
    </xf>
    <xf numFmtId="164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 readingOrder="2"/>
    </xf>
    <xf numFmtId="165" fontId="10" fillId="0" borderId="10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readingOrder="2"/>
    </xf>
    <xf numFmtId="0" fontId="10" fillId="0" borderId="6" xfId="0" applyFont="1" applyBorder="1" applyAlignment="1">
      <alignment horizontal="center" vertical="center" readingOrder="2"/>
    </xf>
    <xf numFmtId="0" fontId="10" fillId="0" borderId="8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readingOrder="2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 readingOrder="2"/>
    </xf>
    <xf numFmtId="0" fontId="10" fillId="0" borderId="0" xfId="0" applyFont="1" applyBorder="1" applyAlignment="1">
      <alignment vertical="center" readingOrder="2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right" vertical="center" readingOrder="1"/>
    </xf>
    <xf numFmtId="49" fontId="10" fillId="0" borderId="0" xfId="0" applyNumberFormat="1" applyFont="1" applyAlignment="1">
      <alignment horizontal="right" vertical="center" readingOrder="2"/>
    </xf>
    <xf numFmtId="0" fontId="10" fillId="0" borderId="0" xfId="0" applyFont="1" applyAlignment="1">
      <alignment vertical="center" readingOrder="2"/>
    </xf>
    <xf numFmtId="49" fontId="10" fillId="0" borderId="0" xfId="0" applyNumberFormat="1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readingOrder="2"/>
    </xf>
    <xf numFmtId="0" fontId="11" fillId="0" borderId="0" xfId="0" applyFont="1" applyAlignment="1">
      <alignment vertical="center" readingOrder="2"/>
    </xf>
    <xf numFmtId="0" fontId="11" fillId="0" borderId="0" xfId="0" applyFont="1" applyAlignment="1">
      <alignment horizontal="center" vertical="center" readingOrder="2"/>
    </xf>
    <xf numFmtId="165" fontId="11" fillId="0" borderId="0" xfId="0" applyNumberFormat="1" applyFont="1" applyAlignment="1">
      <alignment horizontal="center" vertical="center" readingOrder="2"/>
    </xf>
    <xf numFmtId="165" fontId="11" fillId="0" borderId="0" xfId="0" applyNumberFormat="1" applyFont="1" applyBorder="1" applyAlignment="1">
      <alignment horizontal="center" vertical="center" readingOrder="2"/>
    </xf>
    <xf numFmtId="0" fontId="11" fillId="0" borderId="0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right" vertical="center" readingOrder="2"/>
    </xf>
    <xf numFmtId="0" fontId="12" fillId="0" borderId="1" xfId="0" applyFont="1" applyBorder="1" applyAlignment="1">
      <alignment horizontal="right" vertical="center" readingOrder="2"/>
    </xf>
    <xf numFmtId="0" fontId="12" fillId="0" borderId="1" xfId="0" applyFont="1" applyBorder="1" applyAlignment="1">
      <alignment horizontal="center" vertical="center" readingOrder="2"/>
    </xf>
    <xf numFmtId="0" fontId="12" fillId="0" borderId="0" xfId="0" applyFont="1" applyBorder="1" applyAlignment="1">
      <alignment horizontal="center" vertical="center" readingOrder="2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readingOrder="2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readingOrder="2"/>
    </xf>
    <xf numFmtId="0" fontId="12" fillId="0" borderId="1" xfId="0" applyFont="1" applyBorder="1" applyAlignment="1">
      <alignment vertical="center" readingOrder="2"/>
    </xf>
    <xf numFmtId="0" fontId="12" fillId="0" borderId="0" xfId="0" applyFont="1" applyBorder="1" applyAlignment="1">
      <alignment vertical="center" readingOrder="2"/>
    </xf>
    <xf numFmtId="0" fontId="12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readingOrder="2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horizontal="center" vertical="center" readingOrder="2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readingOrder="2"/>
    </xf>
    <xf numFmtId="0" fontId="12" fillId="0" borderId="0" xfId="0" applyFont="1" applyAlignment="1">
      <alignment vertical="center" readingOrder="2"/>
    </xf>
    <xf numFmtId="0" fontId="12" fillId="0" borderId="0" xfId="0" applyFont="1" applyAlignment="1">
      <alignment horizontal="center" vertical="center" readingOrder="2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readingOrder="2"/>
    </xf>
    <xf numFmtId="164" fontId="1" fillId="0" borderId="0" xfId="0" applyNumberFormat="1" applyFont="1" applyAlignment="1">
      <alignment horizontal="right" vertical="center"/>
    </xf>
    <xf numFmtId="165" fontId="10" fillId="0" borderId="2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2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P42" headerRowCount="0" headerRowDxfId="193" dataDxfId="191" totalsRowDxfId="192">
  <tableColumns count="16">
    <tableColumn id="1" xr3:uid="{00000000-0010-0000-0000-000001000000}" name="فجر انرژی خلیج فارس (بفجر)" dataDxfId="206"/>
    <tableColumn id="2" xr3:uid="{00000000-0010-0000-0000-000002000000}" name="2550000" dataDxfId="205"/>
    <tableColumn id="3" xr3:uid="{00000000-0010-0000-0000-000003000000}" name="39657812085.0000" dataDxfId="204"/>
    <tableColumn id="14" xr3:uid="{A090C20F-32AC-4A58-BA43-930CE74E41EA}" name="Column1" dataDxfId="190"/>
    <tableColumn id="4" xr3:uid="{00000000-0010-0000-0000-000004000000}" name="28035596580.0000" dataDxfId="203"/>
    <tableColumn id="5" xr3:uid="{00000000-0010-0000-0000-000005000000}" name="0" dataDxfId="202"/>
    <tableColumn id="6" xr3:uid="{00000000-0010-0000-0000-000006000000}" name="Column6" dataDxfId="201"/>
    <tableColumn id="7" xr3:uid="{00000000-0010-0000-0000-000007000000}" name="Column7" dataDxfId="200"/>
    <tableColumn id="8" xr3:uid="{00000000-0010-0000-0000-000008000000}" name="29108031451.0000" dataDxfId="199"/>
    <tableColumn id="9" xr3:uid="{00000000-0010-0000-0000-000009000000}" name="Column9" dataDxfId="198"/>
    <tableColumn id="10" xr3:uid="{00000000-0010-0000-0000-00000A000000}" name="Column10" dataDxfId="197"/>
    <tableColumn id="16" xr3:uid="{462E4CA2-DAF0-481E-B04B-DD168D517E11}" name="Column3" dataDxfId="188"/>
    <tableColumn id="11" xr3:uid="{00000000-0010-0000-0000-00000B000000}" name="Column11" dataDxfId="196"/>
    <tableColumn id="15" xr3:uid="{C6FBF154-80D9-4441-85B7-E303795F0965}" name="Column2" dataDxfId="189"/>
    <tableColumn id="12" xr3:uid="{00000000-0010-0000-0000-00000C000000}" name="Column12" dataDxfId="195"/>
    <tableColumn id="13" xr3:uid="{00000000-0010-0000-0000-00000D000000}" name="0.00" dataDxfId="19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9:AG18" headerRowCount="0" headerRowDxfId="169" dataDxfId="167" totalsRowDxfId="168">
  <tableColumns count="33">
    <tableColumn id="1" xr3:uid="{00000000-0010-0000-0200-000001000000}" name="اسنادخزانه-م10بودجه02-051112 (اخزا210)" dataDxfId="187"/>
    <tableColumn id="2" xr3:uid="{00000000-0010-0000-0200-000002000000}" name="بلی" dataDxfId="186"/>
    <tableColumn id="3" xr3:uid="{00000000-0010-0000-0200-000003000000}" name="Column3" dataDxfId="185"/>
    <tableColumn id="4" xr3:uid="{00000000-0010-0000-0200-000004000000}" name="1402/12/21" dataDxfId="184"/>
    <tableColumn id="33" xr3:uid="{10CBBBBF-A9DC-4971-806E-10C0E9DD024F}" name="Column20" dataDxfId="165"/>
    <tableColumn id="5" xr3:uid="{00000000-0010-0000-0200-000005000000}" name="1405/11/12" dataDxfId="183"/>
    <tableColumn id="32" xr3:uid="{C4E2D34C-F970-47BF-9CF7-BF6EB88EA8B2}" name="Column19" dataDxfId="164"/>
    <tableColumn id="6" xr3:uid="{00000000-0010-0000-0200-000006000000}" name="1000000.0000" dataDxfId="182"/>
    <tableColumn id="7" xr3:uid="{00000000-0010-0000-0200-000007000000}" name="0.00000000000000" dataDxfId="163"/>
    <tableColumn id="31" xr3:uid="{AF0C52AE-A0B6-457F-93AE-40888C9B6BEB}" name="Column18" dataDxfId="166"/>
    <tableColumn id="8" xr3:uid="{00000000-0010-0000-0200-000008000000}" name="0" dataDxfId="181"/>
    <tableColumn id="30" xr3:uid="{5CA9EB88-C805-4C77-B5DB-BB4474DD1616}" name="Column16" dataDxfId="162"/>
    <tableColumn id="9" xr3:uid="{00000000-0010-0000-0200-000009000000}" name="Column9" dataDxfId="180"/>
    <tableColumn id="29" xr3:uid="{EAE4D66C-3FC4-429F-807C-E220BC465267}" name="Column14" dataDxfId="161"/>
    <tableColumn id="10" xr3:uid="{00000000-0010-0000-0200-00000A000000}" name="Column10" dataDxfId="179"/>
    <tableColumn id="28" xr3:uid="{30E2055E-B41F-4D9B-BB8D-09FB5BF1E155}" name="Column12" dataDxfId="160"/>
    <tableColumn id="11" xr3:uid="{00000000-0010-0000-0200-00000B000000}" name="2425" dataDxfId="178"/>
    <tableColumn id="27" xr3:uid="{AE621921-AA65-4085-8AF2-12A9E3E08B7E}" name="Column11" dataDxfId="159"/>
    <tableColumn id="12" xr3:uid="{00000000-0010-0000-0200-00000C000000}" name="2118541430.0000" dataDxfId="177"/>
    <tableColumn id="26" xr3:uid="{057F538A-16ED-4350-815A-5E06DE78EE10}" name="Column8" dataDxfId="158"/>
    <tableColumn id="13" xr3:uid="{00000000-0010-0000-0200-00000D000000}" name="Column13" dataDxfId="176"/>
    <tableColumn id="25" xr3:uid="{29099DF9-5B45-4D8C-8A53-51E4C4E5FEEA}" name="Column7" dataDxfId="157"/>
    <tableColumn id="14" xr3:uid="{00000000-0010-0000-0200-00000E000000}" name="0.0000" dataDxfId="175"/>
    <tableColumn id="24" xr3:uid="{29C61038-12C1-4E77-A49F-0CDFD4DCE730}" name="Column6" dataDxfId="156"/>
    <tableColumn id="15" xr3:uid="{00000000-0010-0000-0200-00000F000000}" name="Column15" dataDxfId="174"/>
    <tableColumn id="23" xr3:uid="{14561AF9-508A-426C-B77C-BBE6309F0B0F}" name="Column5" dataDxfId="155"/>
    <tableColumn id="16" xr3:uid="{00000000-0010-0000-0200-000010000000}" name="883260.0000" dataDxfId="173"/>
    <tableColumn id="22" xr3:uid="{434C8293-DDAB-40CC-BFE0-11AA3126F33A}" name="Column4" dataDxfId="154"/>
    <tableColumn id="17" xr3:uid="{00000000-0010-0000-0200-000011000000}" name="Column17" dataDxfId="172"/>
    <tableColumn id="21" xr3:uid="{FFB5E083-41B6-4D38-B8B2-9C8E19E43F06}" name="Column2" dataDxfId="153"/>
    <tableColumn id="18" xr3:uid="{00000000-0010-0000-0200-000012000000}" name="2140740841.0000" dataDxfId="171"/>
    <tableColumn id="20" xr3:uid="{1008D6E8-8E9F-4786-A1C8-2A56A08B7169}" name="Column1" dataDxfId="152"/>
    <tableColumn id="19" xr3:uid="{00000000-0010-0000-0200-000013000000}" name="0.27" dataDxfId="17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8:J9" headerRowCount="0" headerRowDxfId="146" dataDxfId="144" totalsRowDxfId="145">
  <tableColumns count="10">
    <tableColumn id="1" xr3:uid="{00000000-0010-0000-0600-000001000000}" name="بانک ملت" dataDxfId="151"/>
    <tableColumn id="10" xr3:uid="{7686A6C1-1DE7-46E8-9A7B-E70F2DD93121}" name="Column4" dataDxfId="143"/>
    <tableColumn id="2" xr3:uid="{00000000-0010-0000-0600-000002000000}" name="3231926.0000" dataDxfId="150"/>
    <tableColumn id="9" xr3:uid="{B7B98E85-1D2F-49E5-B56C-A93471E09DED}" name="Column3" dataDxfId="142"/>
    <tableColumn id="3" xr3:uid="{00000000-0010-0000-0600-000003000000}" name="842004255.0000" dataDxfId="149"/>
    <tableColumn id="8" xr3:uid="{D52C09FC-FE55-4C06-AF66-15C693825C08}" name="Column2" dataDxfId="141"/>
    <tableColumn id="4" xr3:uid="{00000000-0010-0000-0600-000004000000}" name="841393610.0000" dataDxfId="148"/>
    <tableColumn id="7" xr3:uid="{00ED4AE5-6496-4EB7-93FA-C2800AFE7AE7}" name="Column1" dataDxfId="140"/>
    <tableColumn id="5" xr3:uid="{00000000-0010-0000-0600-000005000000}" name="3842571.0000" dataDxfId="147"/>
    <tableColumn id="11" xr3:uid="{13B69950-BD8E-4251-83C2-251BF29F203E}" name="Column5" dataDxfId="13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6:H11" headerRowCount="0" headerRowDxfId="133" dataDxfId="131" totalsRowDxfId="132">
  <tableColumns count="8">
    <tableColumn id="1" xr3:uid="{00000000-0010-0000-0700-000001000000}" name="درآمد حاصل از سرمایه­گذاری در سهام و حق تقدم سهام" dataDxfId="138"/>
    <tableColumn id="2" xr3:uid="{00000000-0010-0000-0700-000002000000}" name="1-2" dataDxfId="137"/>
    <tableColumn id="8" xr3:uid="{B5AA4429-C800-45B9-99C3-0E860002FE82}" name="Column3" dataDxfId="130"/>
    <tableColumn id="3" xr3:uid="{00000000-0010-0000-0700-000003000000}" name="533763071707.0000" dataDxfId="136"/>
    <tableColumn id="7" xr3:uid="{89AC753C-DC00-4FE1-8E7B-2258BF187408}" name="Column2" dataDxfId="129"/>
    <tableColumn id="4" xr3:uid="{00000000-0010-0000-0700-000004000000}" name="96.89" dataDxfId="135"/>
    <tableColumn id="6" xr3:uid="{64E7253E-2472-44EC-B9F8-898B7DDF60B2}" name="Column1" dataDxfId="128"/>
    <tableColumn id="5" xr3:uid="{00000000-0010-0000-0700-000005000000}" name="68.43" dataDxfId="1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O29" headerRowCount="0" headerRowDxfId="117" dataDxfId="115" totalsRowDxfId="116">
  <tableColumns count="15">
    <tableColumn id="1" xr3:uid="{00000000-0010-0000-0800-000001000000}" name="سر. پایا تدبیر پارسا (وپایا)" dataDxfId="127"/>
    <tableColumn id="2" xr3:uid="{00000000-0010-0000-0800-000002000000}" name="1404/08/18" dataDxfId="126"/>
    <tableColumn id="3" xr3:uid="{00000000-0010-0000-0800-000003000000}" name="3250000.0000" dataDxfId="125"/>
    <tableColumn id="4" xr3:uid="{00000000-0010-0000-0800-000004000000}" name="170.0000" dataDxfId="124"/>
    <tableColumn id="5" xr3:uid="{00000000-0010-0000-0800-000005000000}" name="0.0000" dataDxfId="123"/>
    <tableColumn id="15" xr3:uid="{56240F7F-68E6-49AA-8F54-8F425886EF9E}" name="Column5" dataDxfId="110"/>
    <tableColumn id="6" xr3:uid="{00000000-0010-0000-0800-000006000000}" name="0" dataDxfId="122"/>
    <tableColumn id="14" xr3:uid="{4906AC1C-B77B-498A-AB8B-8A631673CCBB}" name="Column4" dataDxfId="111"/>
    <tableColumn id="7" xr3:uid="{00000000-0010-0000-0800-000007000000}" name="Column7" dataDxfId="121"/>
    <tableColumn id="13" xr3:uid="{E33E9E05-9556-4041-8118-006956268949}" name="Column3" dataDxfId="112"/>
    <tableColumn id="8" xr3:uid="{00000000-0010-0000-0800-000008000000}" name="552500000.0000" dataDxfId="120"/>
    <tableColumn id="12" xr3:uid="{1F7F6002-312F-4A4E-8540-3FE90D2C429F}" name="Column2" dataDxfId="113"/>
    <tableColumn id="9" xr3:uid="{00000000-0010-0000-0800-000009000000}" name="Column9" dataDxfId="119"/>
    <tableColumn id="11" xr3:uid="{E38961DC-A40B-405C-9C3E-2D9E08E01F17}" name="Column1" dataDxfId="114"/>
    <tableColumn id="10" xr3:uid="{00000000-0010-0000-0800-00000A000000}" name="Column10" dataDxfId="11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M13" headerRowCount="0" headerRowDxfId="102" dataDxfId="100" totalsRowDxfId="101">
  <tableColumns count="13">
    <tableColumn id="1" xr3:uid="{00000000-0010-0000-0A00-000001000000}" name="حساب بانک خاورمیانه-293" dataDxfId="109"/>
    <tableColumn id="8" xr3:uid="{D896E1AD-AAB0-4842-920C-85FB178CE51F}" name="Column1" dataDxfId="99"/>
    <tableColumn id="2" xr3:uid="{00000000-0010-0000-0A00-000002000000}" name="337602740.0000" dataDxfId="108"/>
    <tableColumn id="9" xr3:uid="{D7C20300-596F-474C-8004-29510B086ECA}" name="Column2" dataDxfId="98"/>
    <tableColumn id="3" xr3:uid="{00000000-0010-0000-0A00-000003000000}" name="0.0000" dataDxfId="107"/>
    <tableColumn id="10" xr3:uid="{CAE2600D-BB07-47E3-B49C-5F27E3F2E1BE}" name="Column3" dataDxfId="97"/>
    <tableColumn id="4" xr3:uid="{00000000-0010-0000-0A00-000004000000}" name="Column4" dataDxfId="106"/>
    <tableColumn id="11" xr3:uid="{70D531EB-A7CF-45AF-A5C0-1E2DC94AF1F8}" name="Column5" dataDxfId="96"/>
    <tableColumn id="5" xr3:uid="{00000000-0010-0000-0A00-000005000000}" name="3422459546.0000" dataDxfId="105"/>
    <tableColumn id="12" xr3:uid="{C6A94D0F-065F-4717-8CF5-B1058A2BDFA7}" name="Column6" dataDxfId="95"/>
    <tableColumn id="6" xr3:uid="{00000000-0010-0000-0A00-000006000000}" name="-1305582.0000" dataDxfId="104"/>
    <tableColumn id="13" xr3:uid="{9F0BA14F-3F0A-4269-B0C7-8EE3E29EC346}" name="Column7" dataDxfId="94"/>
    <tableColumn id="7" xr3:uid="{00000000-0010-0000-0A00-000007000000}" name="3421153964.0000" dataDxfId="10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P180" headerRowCount="0" headerRowDxfId="84" dataDxfId="82" totalsRowDxfId="83">
  <tableColumns count="16">
    <tableColumn id="1" xr3:uid="{00000000-0010-0000-0B00-000001000000}" name="قاسم ایران (قاسم)" dataDxfId="93"/>
    <tableColumn id="2" xr3:uid="{00000000-0010-0000-0B00-000002000000}" name="5500000" dataDxfId="92"/>
    <tableColumn id="16" xr3:uid="{53B1494A-5103-40DE-B686-D159A18829DA}" name="Column11" dataDxfId="81"/>
    <tableColumn id="3" xr3:uid="{00000000-0010-0000-0B00-000003000000}" name="13093077873.0000" dataDxfId="91"/>
    <tableColumn id="15" xr3:uid="{E1FDECD3-6594-457C-848E-4F7EBD1E9DD7}" name="Column10" dataDxfId="80"/>
    <tableColumn id="4" xr3:uid="{00000000-0010-0000-0B00-000004000000}" name="-12212334578.0000" dataDxfId="90"/>
    <tableColumn id="14" xr3:uid="{AFADF26C-74E9-49BA-8254-0A71031B2E61}" name="Column5" dataDxfId="79"/>
    <tableColumn id="5" xr3:uid="{00000000-0010-0000-0B00-000005000000}" name="880743295.0000" dataDxfId="89"/>
    <tableColumn id="13" xr3:uid="{64EEDD5A-8011-4FBD-8932-E9316D77F613}" name="Column4" dataDxfId="78"/>
    <tableColumn id="6" xr3:uid="{00000000-0010-0000-0B00-000006000000}" name="Column6" dataDxfId="88"/>
    <tableColumn id="12" xr3:uid="{ADFDDAAB-598A-40E8-9F08-D22EB8B1F4FD}" name="Column3" dataDxfId="77"/>
    <tableColumn id="7" xr3:uid="{00000000-0010-0000-0B00-000007000000}" name="Column7" dataDxfId="87"/>
    <tableColumn id="11" xr3:uid="{3E56E612-C189-43B8-8A56-9FE1C001766D}" name="Column2" dataDxfId="76"/>
    <tableColumn id="8" xr3:uid="{00000000-0010-0000-0B00-000008000000}" name="Column8" dataDxfId="86"/>
    <tableColumn id="10" xr3:uid="{5048B72D-DBA9-4AF3-A9C2-0A3717EFE363}" name="Column1" dataDxfId="75"/>
    <tableColumn id="9" xr3:uid="{00000000-0010-0000-0B00-000009000000}" name="Column9" dataDxfId="8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7:I44" headerRowCount="0" headerRowDxfId="65" dataDxfId="63" totalsRowDxfId="64">
  <tableColumns count="9">
    <tableColumn id="1" xr3:uid="{00000000-0010-0000-0C00-000001000000}" name="فجر انرژی خلیج فارس (بفجر)" dataDxfId="74"/>
    <tableColumn id="2" xr3:uid="{00000000-0010-0000-0C00-000002000000}" name="0" dataDxfId="73"/>
    <tableColumn id="3" xr3:uid="{00000000-0010-0000-0C00-000003000000}" name="Column3" dataDxfId="72"/>
    <tableColumn id="4" xr3:uid="{00000000-0010-0000-0C00-000004000000}" name="11622215505.0000" dataDxfId="71"/>
    <tableColumn id="5" xr3:uid="{00000000-0010-0000-0C00-000005000000}" name="Column5" dataDxfId="70"/>
    <tableColumn id="6" xr3:uid="{00000000-0010-0000-0C00-000006000000}" name="Column6" dataDxfId="69"/>
    <tableColumn id="7" xr3:uid="{00000000-0010-0000-0C00-000007000000}" name="Column7" dataDxfId="68"/>
    <tableColumn id="8" xr3:uid="{00000000-0010-0000-0C00-000008000000}" name="Column8" dataDxfId="67"/>
    <tableColumn id="9" xr3:uid="{00000000-0010-0000-0C00-000009000000}" name="Column9" dataDxfId="6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0:P27" headerRowCount="0" headerRowDxfId="46" dataDxfId="44" totalsRowDxfId="45">
  <tableColumns count="16">
    <tableColumn id="1" xr3:uid="{00000000-0010-0000-0D00-000001000000}" name="اسنادخزانه-م4بودجه01-040917 (اخزا104)" dataDxfId="62"/>
    <tableColumn id="2" xr3:uid="{00000000-0010-0000-0D00-000002000000}" name="0" dataDxfId="61"/>
    <tableColumn id="16" xr3:uid="{B5815513-E6B8-4DBE-BDB9-C69F372D4E70}" name="Column13" dataDxfId="60"/>
    <tableColumn id="3" xr3:uid="{00000000-0010-0000-0D00-000003000000}" name="Column3" dataDxfId="59"/>
    <tableColumn id="15" xr3:uid="{6194D7D8-E0EB-423F-B502-DAD9E2B47CB8}" name="Column12" dataDxfId="58"/>
    <tableColumn id="4" xr3:uid="{00000000-0010-0000-0D00-000004000000}" name="Column4" dataDxfId="57"/>
    <tableColumn id="14" xr3:uid="{3E2AA02E-460B-4BC4-A71D-102544D3BA9A}" name="Column11" dataDxfId="56"/>
    <tableColumn id="5" xr3:uid="{00000000-0010-0000-0D00-000005000000}" name="Column5" dataDxfId="55"/>
    <tableColumn id="13" xr3:uid="{962611D6-109C-4864-BB62-F1B16988EE34}" name="Column10" dataDxfId="54"/>
    <tableColumn id="6" xr3:uid="{00000000-0010-0000-0D00-000006000000}" name="Column6" dataDxfId="53"/>
    <tableColumn id="12" xr3:uid="{905AC0A9-5D17-4145-8479-C76193E03C62}" name="Column8" dataDxfId="52"/>
    <tableColumn id="7" xr3:uid="{00000000-0010-0000-0D00-000007000000}" name="Column7" dataDxfId="51"/>
    <tableColumn id="11" xr3:uid="{ED177E74-17EA-4769-A45F-476A78527FE9}" name="Column2" dataDxfId="50"/>
    <tableColumn id="8" xr3:uid="{00000000-0010-0000-0D00-000008000000}" name="303444995.0000" dataDxfId="49"/>
    <tableColumn id="10" xr3:uid="{0E7ECB69-65C3-48CD-8F9A-7627311FD7AB}" name="Column1" dataDxfId="48"/>
    <tableColumn id="9" xr3:uid="{00000000-0010-0000-0D00-000009000000}" name="Column9" dataDxfId="47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T178" headerRowCount="0" headerRowDxfId="11" dataDxfId="9" totalsRowDxfId="10">
  <tableColumns count="20">
    <tableColumn id="1" xr3:uid="{00000000-0010-0000-0E00-000001000000}" name="پالایش نفت لاوان (شاوان)" dataDxfId="22"/>
    <tableColumn id="2" xr3:uid="{00000000-0010-0000-0E00-000002000000}" name="0" dataDxfId="21"/>
    <tableColumn id="20" xr3:uid="{8EE4BC09-C378-4B36-8CE7-8D3AFF3D3B47}" name="Column15" dataDxfId="8"/>
    <tableColumn id="3" xr3:uid="{00000000-0010-0000-0E00-000003000000}" name="Column3" dataDxfId="20"/>
    <tableColumn id="19" xr3:uid="{1FAB5788-B167-43F9-85F8-F6364BAFDC4A}" name="Column14" dataDxfId="7"/>
    <tableColumn id="4" xr3:uid="{00000000-0010-0000-0E00-000004000000}" name="Column4" dataDxfId="19"/>
    <tableColumn id="18" xr3:uid="{BE406A8F-E81D-4C19-A399-587A1F63BCE7}" name="Column13" dataDxfId="6"/>
    <tableColumn id="5" xr3:uid="{00000000-0010-0000-0E00-000005000000}" name="Column5" dataDxfId="18"/>
    <tableColumn id="17" xr3:uid="{D4CEF8BD-F749-4BFF-93CC-EF0DD75F5467}" name="Column12" dataDxfId="5"/>
    <tableColumn id="6" xr3:uid="{00000000-0010-0000-0E00-000006000000}" name="0.00" dataDxfId="17"/>
    <tableColumn id="16" xr3:uid="{110EE232-8D42-4B7D-906C-D222CEF27B82}" name="Column11" dataDxfId="4"/>
    <tableColumn id="7" xr3:uid="{00000000-0010-0000-0E00-000007000000}" name="Column7" dataDxfId="16"/>
    <tableColumn id="15" xr3:uid="{5791D6DC-55E0-4A85-ADC9-EAFCA0004208}" name="Column9" dataDxfId="3"/>
    <tableColumn id="8" xr3:uid="{00000000-0010-0000-0E00-000008000000}" name="Column8" dataDxfId="15"/>
    <tableColumn id="14" xr3:uid="{C98AA11A-ACA5-4261-940B-66B5783D57F0}" name="Column6" dataDxfId="2"/>
    <tableColumn id="9" xr3:uid="{00000000-0010-0000-0E00-000009000000}" name="-48940255.0000" dataDxfId="14"/>
    <tableColumn id="13" xr3:uid="{CA00C5D2-D0AB-44F5-88ED-CD0AA230668F}" name="Column2" dataDxfId="1"/>
    <tableColumn id="10" xr3:uid="{00000000-0010-0000-0E00-00000A000000}" name="Column10" dataDxfId="13"/>
    <tableColumn id="12" xr3:uid="{56A9BABC-72AE-4FC9-8F67-31B4F2796F47}" name="Column1" dataDxfId="0"/>
    <tableColumn id="11" xr3:uid="{00000000-0010-0000-0E00-00000B000000}" name="-0.01" dataDxfId="1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K15" headerRowCount="0" headerRowDxfId="30" dataDxfId="28" totalsRowDxfId="29">
  <tableColumns count="11">
    <tableColumn id="1" xr3:uid="{00000000-0010-0000-0F00-000001000000}" name="حساب وصل  به درگاه" dataDxfId="36"/>
    <tableColumn id="11" xr3:uid="{7BA0D5AE-634D-4687-A684-61EDD56DF4A0}" name="Column5" dataDxfId="23"/>
    <tableColumn id="2" xr3:uid="{00000000-0010-0000-0F00-000002000000}" name="1401" dataDxfId="35"/>
    <tableColumn id="10" xr3:uid="{B1E93FA5-B762-4E45-8DA1-5F08C20FD9BE}" name="Column4" dataDxfId="24"/>
    <tableColumn id="3" xr3:uid="{00000000-0010-0000-0F00-000003000000}" name="10011.0000" dataDxfId="34"/>
    <tableColumn id="9" xr3:uid="{10A2B7F8-0A9A-46A8-A8D0-483416CA2AC1}" name="Column3" dataDxfId="25"/>
    <tableColumn id="4" xr3:uid="{00000000-0010-0000-0F00-000004000000}" name="0.42" dataDxfId="33"/>
    <tableColumn id="8" xr3:uid="{78DAB071-ACCA-4214-B6FF-715CA3D3028F}" name="Column2" dataDxfId="26"/>
    <tableColumn id="5" xr3:uid="{00000000-0010-0000-0F00-000005000000}" name="210798.0000" dataDxfId="32"/>
    <tableColumn id="7" xr3:uid="{630D80E7-BB4B-4CBB-8563-5F88623DB93D}" name="Column1" dataDxfId="27"/>
    <tableColumn id="6" xr3:uid="{00000000-0010-0000-0F00-000006000000}" name="8.85" dataDxfId="3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D10" headerRowCount="0" headerRowDxfId="40" dataDxfId="38" totalsRowDxfId="39">
  <tableColumns count="4">
    <tableColumn id="1" xr3:uid="{00000000-0010-0000-1000-000001000000}" name="سایر درآمدها" dataDxfId="43"/>
    <tableColumn id="2" xr3:uid="{00000000-0010-0000-1000-000002000000}" name="0.0000" dataDxfId="42"/>
    <tableColumn id="4" xr3:uid="{8B1E8578-93C6-4CAA-AF19-8C0457766415}" name="Column1" dataDxfId="37"/>
    <tableColumn id="3" xr3:uid="{00000000-0010-0000-1000-000003000000}" name="750156100.0000" dataDxfId="4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D36" sqref="D36"/>
    </sheetView>
  </sheetViews>
  <sheetFormatPr defaultColWidth="9" defaultRowHeight="18" x14ac:dyDescent="0.45"/>
  <cols>
    <col min="1" max="1" width="9" style="1" customWidth="1"/>
    <col min="2" max="16384" width="9" style="1"/>
  </cols>
  <sheetData>
    <row r="3" spans="1:17" ht="27.75" x14ac:dyDescent="0.65">
      <c r="D3" s="10" t="s">
        <v>0</v>
      </c>
      <c r="E3" s="11"/>
      <c r="F3" s="11"/>
    </row>
    <row r="6" spans="1:17" ht="1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45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 x14ac:dyDescent="0.45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 x14ac:dyDescent="0.45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 x14ac:dyDescent="0.45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 x14ac:dyDescent="0.45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45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45">
      <c r="A14" s="3"/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45">
      <c r="A15" s="6" t="s">
        <v>1</v>
      </c>
      <c r="B15" s="7"/>
      <c r="C15" s="7"/>
      <c r="D15" s="7"/>
      <c r="E15" s="7"/>
      <c r="F15" s="7"/>
      <c r="G15" s="7"/>
      <c r="H15" s="7"/>
      <c r="I15" s="7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45">
      <c r="A16" s="7"/>
      <c r="B16" s="7"/>
      <c r="C16" s="7"/>
      <c r="D16" s="7"/>
      <c r="E16" s="7"/>
      <c r="F16" s="7"/>
      <c r="G16" s="7"/>
      <c r="H16" s="7"/>
      <c r="I16" s="7"/>
    </row>
    <row r="17" spans="1:9" ht="15" customHeight="1" x14ac:dyDescent="0.45">
      <c r="A17" s="8" t="s">
        <v>2</v>
      </c>
      <c r="B17" s="9"/>
      <c r="C17" s="9"/>
      <c r="D17" s="9"/>
      <c r="E17" s="9"/>
      <c r="F17" s="9"/>
      <c r="G17" s="9"/>
      <c r="H17" s="9"/>
      <c r="I17" s="9"/>
    </row>
    <row r="18" spans="1:9" ht="15" customHeight="1" x14ac:dyDescent="0.45">
      <c r="A18" s="9"/>
      <c r="B18" s="9"/>
      <c r="C18" s="9"/>
      <c r="D18" s="9"/>
      <c r="E18" s="9"/>
      <c r="F18" s="9"/>
      <c r="G18" s="9"/>
      <c r="H18" s="9"/>
      <c r="I18" s="9"/>
    </row>
    <row r="19" spans="1:9" ht="15" customHeight="1" x14ac:dyDescent="0.45">
      <c r="A19" s="9"/>
      <c r="B19" s="9"/>
      <c r="C19" s="9"/>
      <c r="D19" s="9"/>
      <c r="E19" s="9"/>
      <c r="F19" s="9"/>
      <c r="G19" s="9"/>
      <c r="H19" s="9"/>
      <c r="I19" s="9"/>
    </row>
    <row r="20" spans="1:9" ht="15" customHeight="1" x14ac:dyDescent="0.45">
      <c r="A20" s="8" t="s">
        <v>3</v>
      </c>
      <c r="B20" s="9"/>
      <c r="C20" s="9"/>
      <c r="D20" s="9"/>
      <c r="E20" s="9"/>
      <c r="F20" s="9"/>
      <c r="G20" s="9"/>
      <c r="H20" s="9"/>
      <c r="I20" s="9"/>
    </row>
    <row r="21" spans="1:9" ht="15" customHeight="1" x14ac:dyDescent="0.45">
      <c r="A21" s="9"/>
      <c r="B21" s="9"/>
      <c r="C21" s="9"/>
      <c r="D21" s="9"/>
      <c r="E21" s="9"/>
      <c r="F21" s="9"/>
      <c r="G21" s="9"/>
      <c r="H21" s="9"/>
      <c r="I21" s="9"/>
    </row>
    <row r="22" spans="1:9" ht="15" customHeight="1" x14ac:dyDescent="0.45">
      <c r="A22" s="9"/>
      <c r="B22" s="9"/>
      <c r="C22" s="9"/>
      <c r="D22" s="9"/>
      <c r="E22" s="9"/>
      <c r="F22" s="9"/>
      <c r="G22" s="9"/>
      <c r="H22" s="9"/>
      <c r="I22" s="9"/>
    </row>
    <row r="23" spans="1:9" ht="15" customHeight="1" x14ac:dyDescent="0.45">
      <c r="A23" s="9"/>
      <c r="B23" s="9"/>
      <c r="C23" s="9"/>
      <c r="D23" s="9"/>
      <c r="E23" s="9"/>
      <c r="F23" s="9"/>
      <c r="G23" s="9"/>
      <c r="H23" s="9"/>
      <c r="I23" s="9"/>
    </row>
    <row r="24" spans="1:9" ht="15" customHeight="1" x14ac:dyDescent="0.45">
      <c r="A24" s="3"/>
      <c r="B24" s="3"/>
      <c r="C24" s="3"/>
      <c r="D24" s="3"/>
      <c r="E24" s="3"/>
      <c r="F24" s="3"/>
      <c r="G24" s="3"/>
      <c r="H24" s="3"/>
      <c r="I24" s="3"/>
    </row>
    <row r="37" spans="6:8" x14ac:dyDescent="0.45">
      <c r="F37" s="4" t="s">
        <v>4</v>
      </c>
      <c r="G37" s="5"/>
      <c r="H37" s="5"/>
    </row>
    <row r="38" spans="6:8" x14ac:dyDescent="0.45">
      <c r="F38" s="5"/>
      <c r="G38" s="5"/>
      <c r="H38" s="5"/>
    </row>
    <row r="39" spans="6:8" x14ac:dyDescent="0.45">
      <c r="F39" s="5"/>
      <c r="G39" s="5"/>
      <c r="H39" s="5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rightToLeft="1" topLeftCell="A31" zoomScaleNormal="100" zoomScaleSheetLayoutView="106" workbookViewId="0">
      <selection activeCell="O42" sqref="O42"/>
    </sheetView>
  </sheetViews>
  <sheetFormatPr defaultColWidth="9" defaultRowHeight="18.75" x14ac:dyDescent="0.45"/>
  <cols>
    <col min="1" max="1" width="38.85546875" style="26" bestFit="1" customWidth="1"/>
    <col min="2" max="2" width="11" style="26" bestFit="1" customWidth="1"/>
    <col min="3" max="3" width="19" style="26" bestFit="1" customWidth="1"/>
    <col min="4" max="4" width="3.140625" style="26" customWidth="1"/>
    <col min="5" max="5" width="19" style="26" bestFit="1" customWidth="1"/>
    <col min="6" max="6" width="13.85546875" style="26" bestFit="1" customWidth="1"/>
    <col min="7" max="7" width="18.5703125" style="26" bestFit="1" customWidth="1"/>
    <col min="8" max="8" width="12.5703125" style="26" bestFit="1" customWidth="1"/>
    <col min="9" max="9" width="19" style="26" bestFit="1" customWidth="1"/>
    <col min="10" max="10" width="11" style="26" bestFit="1" customWidth="1"/>
    <col min="11" max="11" width="14.42578125" style="26" bestFit="1" customWidth="1"/>
    <col min="12" max="12" width="3.85546875" style="26" customWidth="1"/>
    <col min="13" max="13" width="18.5703125" style="26" bestFit="1" customWidth="1"/>
    <col min="14" max="14" width="3" style="26" customWidth="1"/>
    <col min="15" max="15" width="18.5703125" style="26" bestFit="1" customWidth="1"/>
    <col min="16" max="16" width="16.7109375" style="26" bestFit="1" customWidth="1"/>
    <col min="17" max="17" width="9" style="14" customWidth="1"/>
    <col min="18" max="16384" width="9" style="14"/>
  </cols>
  <sheetData>
    <row r="1" spans="1:16" ht="21" x14ac:dyDescent="0.4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1" x14ac:dyDescent="0.45">
      <c r="A2" s="13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1" x14ac:dyDescent="0.45">
      <c r="A3" s="13" t="s">
        <v>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45">
      <c r="A4" s="27" t="s">
        <v>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45">
      <c r="A5" s="27" t="s">
        <v>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7" spans="1:16" ht="18.75" customHeight="1" x14ac:dyDescent="0.45">
      <c r="A7" s="15"/>
      <c r="B7" s="16" t="s">
        <v>10</v>
      </c>
      <c r="C7" s="16"/>
      <c r="D7" s="16"/>
      <c r="E7" s="16"/>
      <c r="F7" s="17" t="s">
        <v>11</v>
      </c>
      <c r="G7" s="17"/>
      <c r="H7" s="17"/>
      <c r="I7" s="17"/>
      <c r="J7" s="16" t="s">
        <v>12</v>
      </c>
      <c r="K7" s="16"/>
      <c r="L7" s="16"/>
      <c r="M7" s="16"/>
      <c r="N7" s="16"/>
      <c r="O7" s="16"/>
      <c r="P7" s="16"/>
    </row>
    <row r="8" spans="1:16" ht="17.25" customHeight="1" x14ac:dyDescent="0.45">
      <c r="A8" s="18" t="s">
        <v>13</v>
      </c>
      <c r="B8" s="18" t="s">
        <v>14</v>
      </c>
      <c r="C8" s="18" t="s">
        <v>15</v>
      </c>
      <c r="D8" s="15"/>
      <c r="E8" s="19" t="s">
        <v>16</v>
      </c>
      <c r="F8" s="20" t="s">
        <v>17</v>
      </c>
      <c r="G8" s="20"/>
      <c r="H8" s="21" t="s">
        <v>18</v>
      </c>
      <c r="I8" s="21"/>
      <c r="J8" s="19" t="s">
        <v>14</v>
      </c>
      <c r="K8" s="19" t="s">
        <v>19</v>
      </c>
      <c r="L8" s="30"/>
      <c r="M8" s="19" t="s">
        <v>15</v>
      </c>
      <c r="N8" s="30"/>
      <c r="O8" s="19" t="s">
        <v>16</v>
      </c>
      <c r="P8" s="19" t="s">
        <v>20</v>
      </c>
    </row>
    <row r="9" spans="1:16" ht="20.25" customHeight="1" x14ac:dyDescent="0.45">
      <c r="A9" s="16"/>
      <c r="B9" s="16"/>
      <c r="C9" s="16"/>
      <c r="D9" s="29"/>
      <c r="E9" s="16"/>
      <c r="F9" s="22" t="s">
        <v>14</v>
      </c>
      <c r="G9" s="22" t="s">
        <v>21</v>
      </c>
      <c r="H9" s="22" t="s">
        <v>14</v>
      </c>
      <c r="I9" s="22" t="s">
        <v>22</v>
      </c>
      <c r="J9" s="16"/>
      <c r="K9" s="16"/>
      <c r="L9" s="29"/>
      <c r="M9" s="16"/>
      <c r="N9" s="29"/>
      <c r="O9" s="16"/>
      <c r="P9" s="16"/>
    </row>
    <row r="10" spans="1:16" ht="23.1" customHeight="1" x14ac:dyDescent="0.45">
      <c r="A10" s="23" t="s">
        <v>23</v>
      </c>
      <c r="B10" s="24">
        <v>2550000</v>
      </c>
      <c r="C10" s="25">
        <v>39657812085</v>
      </c>
      <c r="D10" s="25"/>
      <c r="E10" s="25">
        <v>28035596580</v>
      </c>
      <c r="F10" s="25">
        <v>0</v>
      </c>
      <c r="G10" s="25">
        <v>0</v>
      </c>
      <c r="H10" s="25">
        <v>2550000</v>
      </c>
      <c r="I10" s="25">
        <v>29108031451</v>
      </c>
      <c r="J10" s="24">
        <v>0</v>
      </c>
      <c r="K10" s="25">
        <v>0</v>
      </c>
      <c r="L10" s="25"/>
      <c r="M10" s="25">
        <v>0</v>
      </c>
      <c r="N10" s="25"/>
      <c r="O10" s="25">
        <v>0</v>
      </c>
      <c r="P10" s="25">
        <v>0</v>
      </c>
    </row>
    <row r="11" spans="1:16" ht="23.1" customHeight="1" x14ac:dyDescent="0.45">
      <c r="A11" s="23" t="s">
        <v>24</v>
      </c>
      <c r="B11" s="24">
        <v>0</v>
      </c>
      <c r="C11" s="25">
        <v>0</v>
      </c>
      <c r="D11" s="25"/>
      <c r="E11" s="25">
        <v>0</v>
      </c>
      <c r="F11" s="25">
        <v>1500000</v>
      </c>
      <c r="G11" s="25">
        <v>11084450520</v>
      </c>
      <c r="H11" s="25">
        <v>1500000</v>
      </c>
      <c r="I11" s="25">
        <v>9966359872</v>
      </c>
      <c r="J11" s="24">
        <v>0</v>
      </c>
      <c r="K11" s="25">
        <v>0</v>
      </c>
      <c r="L11" s="25"/>
      <c r="M11" s="25">
        <v>0</v>
      </c>
      <c r="N11" s="25"/>
      <c r="O11" s="25">
        <v>0</v>
      </c>
      <c r="P11" s="25">
        <v>0</v>
      </c>
    </row>
    <row r="12" spans="1:16" ht="23.1" customHeight="1" x14ac:dyDescent="0.45">
      <c r="A12" s="23" t="s">
        <v>25</v>
      </c>
      <c r="B12" s="24">
        <v>0</v>
      </c>
      <c r="C12" s="25">
        <v>0</v>
      </c>
      <c r="D12" s="25"/>
      <c r="E12" s="25">
        <v>0</v>
      </c>
      <c r="F12" s="25">
        <v>6000000</v>
      </c>
      <c r="G12" s="25">
        <v>3964533457</v>
      </c>
      <c r="H12" s="25">
        <v>0</v>
      </c>
      <c r="I12" s="25">
        <v>0</v>
      </c>
      <c r="J12" s="24">
        <v>6000000</v>
      </c>
      <c r="K12" s="25">
        <v>696</v>
      </c>
      <c r="L12" s="25"/>
      <c r="M12" s="25">
        <v>3964533457</v>
      </c>
      <c r="N12" s="25"/>
      <c r="O12" s="25">
        <v>4143719520</v>
      </c>
      <c r="P12" s="25">
        <v>0.53</v>
      </c>
    </row>
    <row r="13" spans="1:16" ht="23.1" customHeight="1" x14ac:dyDescent="0.45">
      <c r="A13" s="23" t="s">
        <v>26</v>
      </c>
      <c r="B13" s="24">
        <v>4200000</v>
      </c>
      <c r="C13" s="25">
        <v>23417590969</v>
      </c>
      <c r="D13" s="25"/>
      <c r="E13" s="25">
        <v>24505099920</v>
      </c>
      <c r="F13" s="25">
        <v>0</v>
      </c>
      <c r="G13" s="25">
        <v>0</v>
      </c>
      <c r="H13" s="25">
        <v>4200000</v>
      </c>
      <c r="I13" s="25">
        <v>30477892502</v>
      </c>
      <c r="J13" s="24">
        <v>0</v>
      </c>
      <c r="K13" s="25">
        <v>0</v>
      </c>
      <c r="L13" s="25"/>
      <c r="M13" s="25">
        <v>0</v>
      </c>
      <c r="N13" s="25"/>
      <c r="O13" s="25">
        <v>0</v>
      </c>
      <c r="P13" s="25">
        <v>0</v>
      </c>
    </row>
    <row r="14" spans="1:16" ht="23.1" customHeight="1" x14ac:dyDescent="0.45">
      <c r="A14" s="23" t="s">
        <v>27</v>
      </c>
      <c r="B14" s="24">
        <v>18000000</v>
      </c>
      <c r="C14" s="25">
        <v>70473908174</v>
      </c>
      <c r="D14" s="25"/>
      <c r="E14" s="25">
        <v>77337523800</v>
      </c>
      <c r="F14" s="25">
        <v>1000000</v>
      </c>
      <c r="G14" s="25">
        <v>4431774880</v>
      </c>
      <c r="H14" s="25">
        <v>1400000</v>
      </c>
      <c r="I14" s="25">
        <v>6155031998</v>
      </c>
      <c r="J14" s="24">
        <v>17600000</v>
      </c>
      <c r="K14" s="25">
        <v>4230</v>
      </c>
      <c r="L14" s="25"/>
      <c r="M14" s="25">
        <v>69386316934</v>
      </c>
      <c r="N14" s="25"/>
      <c r="O14" s="25">
        <v>73872516960</v>
      </c>
      <c r="P14" s="25">
        <v>9.4700000000000006</v>
      </c>
    </row>
    <row r="15" spans="1:16" ht="23.1" customHeight="1" x14ac:dyDescent="0.45">
      <c r="A15" s="23" t="s">
        <v>28</v>
      </c>
      <c r="B15" s="24">
        <v>0</v>
      </c>
      <c r="C15" s="25">
        <v>0</v>
      </c>
      <c r="D15" s="25"/>
      <c r="E15" s="25">
        <v>0</v>
      </c>
      <c r="F15" s="25">
        <v>3000000</v>
      </c>
      <c r="G15" s="25">
        <v>40486065666</v>
      </c>
      <c r="H15" s="25">
        <v>3000000</v>
      </c>
      <c r="I15" s="25">
        <v>45039135297</v>
      </c>
      <c r="J15" s="24">
        <v>0</v>
      </c>
      <c r="K15" s="25">
        <v>0</v>
      </c>
      <c r="L15" s="25"/>
      <c r="M15" s="25">
        <v>0</v>
      </c>
      <c r="N15" s="25"/>
      <c r="O15" s="25">
        <v>0</v>
      </c>
      <c r="P15" s="25">
        <v>0</v>
      </c>
    </row>
    <row r="16" spans="1:16" ht="23.1" customHeight="1" x14ac:dyDescent="0.45">
      <c r="A16" s="23" t="s">
        <v>29</v>
      </c>
      <c r="B16" s="24">
        <v>0</v>
      </c>
      <c r="C16" s="25">
        <v>0</v>
      </c>
      <c r="D16" s="25"/>
      <c r="E16" s="25">
        <v>0</v>
      </c>
      <c r="F16" s="25">
        <v>2000000</v>
      </c>
      <c r="G16" s="25">
        <v>11991861440</v>
      </c>
      <c r="H16" s="25">
        <v>0</v>
      </c>
      <c r="I16" s="25">
        <v>0</v>
      </c>
      <c r="J16" s="24">
        <v>2000000</v>
      </c>
      <c r="K16" s="25">
        <v>6240</v>
      </c>
      <c r="L16" s="25"/>
      <c r="M16" s="25">
        <v>11991861440</v>
      </c>
      <c r="N16" s="25"/>
      <c r="O16" s="25">
        <v>12383529600</v>
      </c>
      <c r="P16" s="25">
        <v>1.59</v>
      </c>
    </row>
    <row r="17" spans="1:16" ht="23.1" customHeight="1" x14ac:dyDescent="0.45">
      <c r="A17" s="23" t="s">
        <v>30</v>
      </c>
      <c r="B17" s="24">
        <v>1000000</v>
      </c>
      <c r="C17" s="25">
        <v>6046063895</v>
      </c>
      <c r="D17" s="25"/>
      <c r="E17" s="25">
        <v>5219340200</v>
      </c>
      <c r="F17" s="25">
        <v>0</v>
      </c>
      <c r="G17" s="25">
        <v>0</v>
      </c>
      <c r="H17" s="25">
        <v>0</v>
      </c>
      <c r="I17" s="25">
        <v>0</v>
      </c>
      <c r="J17" s="24">
        <v>1000000</v>
      </c>
      <c r="K17" s="25">
        <v>5750</v>
      </c>
      <c r="L17" s="25"/>
      <c r="M17" s="25">
        <v>6046063895</v>
      </c>
      <c r="N17" s="25"/>
      <c r="O17" s="25">
        <v>5705552500</v>
      </c>
      <c r="P17" s="25">
        <v>0.73</v>
      </c>
    </row>
    <row r="18" spans="1:16" ht="23.1" customHeight="1" x14ac:dyDescent="0.45">
      <c r="A18" s="23" t="s">
        <v>31</v>
      </c>
      <c r="B18" s="24">
        <v>800000</v>
      </c>
      <c r="C18" s="25">
        <v>62380386579</v>
      </c>
      <c r="D18" s="25"/>
      <c r="E18" s="25">
        <v>61512801840</v>
      </c>
      <c r="F18" s="25">
        <v>150000</v>
      </c>
      <c r="G18" s="25">
        <v>12498206761</v>
      </c>
      <c r="H18" s="25">
        <v>0</v>
      </c>
      <c r="I18" s="25">
        <v>0</v>
      </c>
      <c r="J18" s="24">
        <v>950000</v>
      </c>
      <c r="K18" s="25">
        <v>83090</v>
      </c>
      <c r="L18" s="25"/>
      <c r="M18" s="25">
        <v>74878593340</v>
      </c>
      <c r="N18" s="25"/>
      <c r="O18" s="25">
        <v>78325328585</v>
      </c>
      <c r="P18" s="25">
        <v>10.039999999999999</v>
      </c>
    </row>
    <row r="19" spans="1:16" ht="23.1" customHeight="1" x14ac:dyDescent="0.45">
      <c r="A19" s="23" t="s">
        <v>32</v>
      </c>
      <c r="B19" s="24">
        <v>6000000</v>
      </c>
      <c r="C19" s="25">
        <v>68521239780</v>
      </c>
      <c r="D19" s="25"/>
      <c r="E19" s="25">
        <v>75789582600</v>
      </c>
      <c r="F19" s="25">
        <v>0</v>
      </c>
      <c r="G19" s="25">
        <v>0</v>
      </c>
      <c r="H19" s="25">
        <v>6000000</v>
      </c>
      <c r="I19" s="25">
        <v>80373869959</v>
      </c>
      <c r="J19" s="24">
        <v>0</v>
      </c>
      <c r="K19" s="25">
        <v>0</v>
      </c>
      <c r="L19" s="25"/>
      <c r="M19" s="25">
        <v>0</v>
      </c>
      <c r="N19" s="25"/>
      <c r="O19" s="25">
        <v>0</v>
      </c>
      <c r="P19" s="25">
        <v>0</v>
      </c>
    </row>
    <row r="20" spans="1:16" ht="23.1" customHeight="1" x14ac:dyDescent="0.45">
      <c r="A20" s="23" t="s">
        <v>33</v>
      </c>
      <c r="B20" s="24">
        <v>0</v>
      </c>
      <c r="C20" s="25">
        <v>0</v>
      </c>
      <c r="D20" s="25"/>
      <c r="E20" s="25">
        <v>0</v>
      </c>
      <c r="F20" s="25">
        <v>40000000</v>
      </c>
      <c r="G20" s="25">
        <v>59528104619</v>
      </c>
      <c r="H20" s="25">
        <v>0</v>
      </c>
      <c r="I20" s="25">
        <v>0</v>
      </c>
      <c r="J20" s="24">
        <v>40000000</v>
      </c>
      <c r="K20" s="25">
        <v>1444</v>
      </c>
      <c r="L20" s="25"/>
      <c r="M20" s="25">
        <v>59528104619</v>
      </c>
      <c r="N20" s="25"/>
      <c r="O20" s="25">
        <v>57313515200</v>
      </c>
      <c r="P20" s="25">
        <v>7.35</v>
      </c>
    </row>
    <row r="21" spans="1:16" ht="23.1" customHeight="1" x14ac:dyDescent="0.45">
      <c r="A21" s="23" t="s">
        <v>34</v>
      </c>
      <c r="B21" s="24">
        <v>0</v>
      </c>
      <c r="C21" s="25">
        <v>0</v>
      </c>
      <c r="D21" s="25"/>
      <c r="E21" s="25">
        <v>0</v>
      </c>
      <c r="F21" s="25">
        <v>375000</v>
      </c>
      <c r="G21" s="25">
        <v>6776118813</v>
      </c>
      <c r="H21" s="25">
        <v>0</v>
      </c>
      <c r="I21" s="25">
        <v>0</v>
      </c>
      <c r="J21" s="24">
        <v>375000</v>
      </c>
      <c r="K21" s="25">
        <v>28680</v>
      </c>
      <c r="L21" s="25"/>
      <c r="M21" s="25">
        <v>6776118813</v>
      </c>
      <c r="N21" s="25"/>
      <c r="O21" s="25">
        <v>10671863850</v>
      </c>
      <c r="P21" s="25">
        <v>1.37</v>
      </c>
    </row>
    <row r="22" spans="1:16" ht="23.1" customHeight="1" x14ac:dyDescent="0.45">
      <c r="A22" s="23" t="s">
        <v>35</v>
      </c>
      <c r="B22" s="24">
        <v>0</v>
      </c>
      <c r="C22" s="25">
        <v>0</v>
      </c>
      <c r="D22" s="25"/>
      <c r="E22" s="25">
        <v>0</v>
      </c>
      <c r="F22" s="25">
        <v>1500000</v>
      </c>
      <c r="G22" s="25">
        <v>20828826192</v>
      </c>
      <c r="H22" s="25">
        <v>0</v>
      </c>
      <c r="I22" s="25">
        <v>0</v>
      </c>
      <c r="J22" s="24">
        <v>1500000</v>
      </c>
      <c r="K22" s="25">
        <v>14550</v>
      </c>
      <c r="L22" s="25"/>
      <c r="M22" s="25">
        <v>20828826192</v>
      </c>
      <c r="N22" s="25"/>
      <c r="O22" s="25">
        <v>21656292750</v>
      </c>
      <c r="P22" s="25">
        <v>2.78</v>
      </c>
    </row>
    <row r="23" spans="1:16" ht="23.1" customHeight="1" x14ac:dyDescent="0.45">
      <c r="A23" s="23" t="s">
        <v>36</v>
      </c>
      <c r="B23" s="24">
        <v>1179775</v>
      </c>
      <c r="C23" s="25">
        <v>2687621366</v>
      </c>
      <c r="D23" s="25"/>
      <c r="E23" s="25">
        <v>3378511314</v>
      </c>
      <c r="F23" s="25">
        <v>0</v>
      </c>
      <c r="G23" s="25">
        <v>0</v>
      </c>
      <c r="H23" s="25">
        <v>0</v>
      </c>
      <c r="I23" s="25">
        <v>0</v>
      </c>
      <c r="J23" s="24">
        <v>1179775</v>
      </c>
      <c r="K23" s="25">
        <v>3260</v>
      </c>
      <c r="L23" s="25"/>
      <c r="M23" s="25">
        <v>2687621366</v>
      </c>
      <c r="N23" s="25"/>
      <c r="O23" s="25">
        <v>3816336411</v>
      </c>
      <c r="P23" s="25">
        <v>0.49</v>
      </c>
    </row>
    <row r="24" spans="1:16" ht="23.1" customHeight="1" x14ac:dyDescent="0.45">
      <c r="A24" s="23" t="s">
        <v>37</v>
      </c>
      <c r="B24" s="24">
        <v>465</v>
      </c>
      <c r="C24" s="25">
        <v>779211</v>
      </c>
      <c r="D24" s="25"/>
      <c r="E24" s="25">
        <v>960649</v>
      </c>
      <c r="F24" s="25">
        <v>0</v>
      </c>
      <c r="G24" s="25">
        <v>0</v>
      </c>
      <c r="H24" s="25">
        <v>465</v>
      </c>
      <c r="I24" s="25">
        <v>1299777</v>
      </c>
      <c r="J24" s="24">
        <v>0</v>
      </c>
      <c r="K24" s="25">
        <v>0</v>
      </c>
      <c r="L24" s="25"/>
      <c r="M24" s="25">
        <v>0</v>
      </c>
      <c r="N24" s="25"/>
      <c r="O24" s="25">
        <v>0</v>
      </c>
      <c r="P24" s="25">
        <v>0</v>
      </c>
    </row>
    <row r="25" spans="1:16" ht="23.1" customHeight="1" x14ac:dyDescent="0.45">
      <c r="A25" s="23" t="s">
        <v>38</v>
      </c>
      <c r="B25" s="24">
        <v>6909983</v>
      </c>
      <c r="C25" s="25">
        <v>14684724024</v>
      </c>
      <c r="D25" s="25"/>
      <c r="E25" s="25">
        <v>14967400600</v>
      </c>
      <c r="F25" s="25">
        <v>5500000</v>
      </c>
      <c r="G25" s="25">
        <v>12870706102</v>
      </c>
      <c r="H25" s="25">
        <v>5500000</v>
      </c>
      <c r="I25" s="25">
        <v>13093078014</v>
      </c>
      <c r="J25" s="24">
        <v>6909983</v>
      </c>
      <c r="K25" s="25">
        <v>2074</v>
      </c>
      <c r="L25" s="25"/>
      <c r="M25" s="25">
        <v>15343095453</v>
      </c>
      <c r="N25" s="25"/>
      <c r="O25" s="25">
        <v>14220523760</v>
      </c>
      <c r="P25" s="25">
        <v>1.82</v>
      </c>
    </row>
    <row r="26" spans="1:16" ht="23.1" customHeight="1" x14ac:dyDescent="0.45">
      <c r="A26" s="23" t="s">
        <v>39</v>
      </c>
      <c r="B26" s="24">
        <v>0</v>
      </c>
      <c r="C26" s="25">
        <v>0</v>
      </c>
      <c r="D26" s="25"/>
      <c r="E26" s="25">
        <v>0</v>
      </c>
      <c r="F26" s="25">
        <v>7000000</v>
      </c>
      <c r="G26" s="25">
        <v>52192185287</v>
      </c>
      <c r="H26" s="25">
        <v>0</v>
      </c>
      <c r="I26" s="25">
        <v>0</v>
      </c>
      <c r="J26" s="24">
        <v>7000000</v>
      </c>
      <c r="K26" s="25">
        <v>7340</v>
      </c>
      <c r="L26" s="25"/>
      <c r="M26" s="25">
        <v>52192185287</v>
      </c>
      <c r="N26" s="25"/>
      <c r="O26" s="25">
        <v>50982832600</v>
      </c>
      <c r="P26" s="25">
        <v>6.54</v>
      </c>
    </row>
    <row r="27" spans="1:16" ht="23.1" customHeight="1" x14ac:dyDescent="0.45">
      <c r="A27" s="23" t="s">
        <v>40</v>
      </c>
      <c r="B27" s="24">
        <v>11600000</v>
      </c>
      <c r="C27" s="25">
        <v>26577273798</v>
      </c>
      <c r="D27" s="25"/>
      <c r="E27" s="25">
        <v>40516368640</v>
      </c>
      <c r="F27" s="25">
        <v>0</v>
      </c>
      <c r="G27" s="25">
        <v>0</v>
      </c>
      <c r="H27" s="25">
        <v>0</v>
      </c>
      <c r="I27" s="25">
        <v>0</v>
      </c>
      <c r="J27" s="24">
        <v>11600000</v>
      </c>
      <c r="K27" s="25">
        <v>5010</v>
      </c>
      <c r="L27" s="25"/>
      <c r="M27" s="25">
        <v>26577273798</v>
      </c>
      <c r="N27" s="25"/>
      <c r="O27" s="25">
        <v>57666763320</v>
      </c>
      <c r="P27" s="25">
        <v>7.39</v>
      </c>
    </row>
    <row r="28" spans="1:16" ht="23.1" customHeight="1" x14ac:dyDescent="0.45">
      <c r="A28" s="23" t="s">
        <v>41</v>
      </c>
      <c r="B28" s="24">
        <v>5000000</v>
      </c>
      <c r="C28" s="25">
        <v>11120645627</v>
      </c>
      <c r="D28" s="25"/>
      <c r="E28" s="25">
        <v>11014197000</v>
      </c>
      <c r="F28" s="25">
        <v>0</v>
      </c>
      <c r="G28" s="25">
        <v>0</v>
      </c>
      <c r="H28" s="25">
        <v>0</v>
      </c>
      <c r="I28" s="25">
        <v>0</v>
      </c>
      <c r="J28" s="24">
        <v>5000000</v>
      </c>
      <c r="K28" s="25">
        <v>2388</v>
      </c>
      <c r="L28" s="25"/>
      <c r="M28" s="25">
        <v>11120645627</v>
      </c>
      <c r="N28" s="25"/>
      <c r="O28" s="25">
        <v>11847703800</v>
      </c>
      <c r="P28" s="25">
        <v>1.52</v>
      </c>
    </row>
    <row r="29" spans="1:16" ht="23.1" customHeight="1" x14ac:dyDescent="0.45">
      <c r="A29" s="23" t="s">
        <v>42</v>
      </c>
      <c r="B29" s="24">
        <v>651922</v>
      </c>
      <c r="C29" s="25">
        <v>41140640241</v>
      </c>
      <c r="D29" s="25"/>
      <c r="E29" s="25">
        <v>35597951843</v>
      </c>
      <c r="F29" s="25">
        <v>0</v>
      </c>
      <c r="G29" s="25">
        <v>0</v>
      </c>
      <c r="H29" s="25">
        <v>0</v>
      </c>
      <c r="I29" s="25">
        <v>0</v>
      </c>
      <c r="J29" s="24">
        <v>651922</v>
      </c>
      <c r="K29" s="25">
        <v>56290</v>
      </c>
      <c r="L29" s="25"/>
      <c r="M29" s="25">
        <v>41140640241</v>
      </c>
      <c r="N29" s="25"/>
      <c r="O29" s="25">
        <v>36413023974</v>
      </c>
      <c r="P29" s="25">
        <v>4.67</v>
      </c>
    </row>
    <row r="30" spans="1:16" ht="23.1" customHeight="1" x14ac:dyDescent="0.45">
      <c r="A30" s="23" t="s">
        <v>43</v>
      </c>
      <c r="B30" s="24">
        <v>0</v>
      </c>
      <c r="C30" s="25">
        <v>0</v>
      </c>
      <c r="D30" s="25"/>
      <c r="E30" s="25">
        <v>0</v>
      </c>
      <c r="F30" s="25">
        <v>2200000</v>
      </c>
      <c r="G30" s="25">
        <v>17284643554</v>
      </c>
      <c r="H30" s="25">
        <v>0</v>
      </c>
      <c r="I30" s="25">
        <v>0</v>
      </c>
      <c r="J30" s="24">
        <v>2200000</v>
      </c>
      <c r="K30" s="25">
        <v>7320</v>
      </c>
      <c r="L30" s="25"/>
      <c r="M30" s="25">
        <v>17284643554</v>
      </c>
      <c r="N30" s="25"/>
      <c r="O30" s="25">
        <v>15979516080</v>
      </c>
      <c r="P30" s="25">
        <v>2.0499999999999998</v>
      </c>
    </row>
    <row r="31" spans="1:16" ht="23.1" customHeight="1" x14ac:dyDescent="0.45">
      <c r="A31" s="23" t="s">
        <v>44</v>
      </c>
      <c r="B31" s="24">
        <v>5000000</v>
      </c>
      <c r="C31" s="25">
        <v>24783922763</v>
      </c>
      <c r="D31" s="25"/>
      <c r="E31" s="25">
        <v>28428535500</v>
      </c>
      <c r="F31" s="25">
        <v>0</v>
      </c>
      <c r="G31" s="25">
        <v>0</v>
      </c>
      <c r="H31" s="25">
        <v>5000000</v>
      </c>
      <c r="I31" s="25">
        <v>31901480499</v>
      </c>
      <c r="J31" s="24">
        <v>0</v>
      </c>
      <c r="K31" s="25">
        <v>0</v>
      </c>
      <c r="L31" s="25"/>
      <c r="M31" s="25">
        <v>0</v>
      </c>
      <c r="N31" s="25"/>
      <c r="O31" s="25">
        <v>0</v>
      </c>
      <c r="P31" s="25">
        <v>0</v>
      </c>
    </row>
    <row r="32" spans="1:16" ht="23.1" customHeight="1" x14ac:dyDescent="0.45">
      <c r="A32" s="23" t="s">
        <v>45</v>
      </c>
      <c r="B32" s="24">
        <v>1500000</v>
      </c>
      <c r="C32" s="25">
        <v>77772753418</v>
      </c>
      <c r="D32" s="25"/>
      <c r="E32" s="25">
        <v>120471500700</v>
      </c>
      <c r="F32" s="25">
        <v>17220</v>
      </c>
      <c r="G32" s="25">
        <v>1339486509</v>
      </c>
      <c r="H32" s="25">
        <v>600000</v>
      </c>
      <c r="I32" s="25">
        <v>49650114826</v>
      </c>
      <c r="J32" s="24">
        <v>917220</v>
      </c>
      <c r="K32" s="25">
        <v>80080</v>
      </c>
      <c r="L32" s="25"/>
      <c r="M32" s="25">
        <v>48003138559</v>
      </c>
      <c r="N32" s="25"/>
      <c r="O32" s="25">
        <v>72883201548</v>
      </c>
      <c r="P32" s="25">
        <v>9.34</v>
      </c>
    </row>
    <row r="33" spans="1:16" ht="23.1" customHeight="1" x14ac:dyDescent="0.45">
      <c r="A33" s="23" t="s">
        <v>46</v>
      </c>
      <c r="B33" s="24">
        <v>1870000</v>
      </c>
      <c r="C33" s="25">
        <v>52502763621</v>
      </c>
      <c r="D33" s="25"/>
      <c r="E33" s="25">
        <v>80827535845</v>
      </c>
      <c r="F33" s="25">
        <v>0</v>
      </c>
      <c r="G33" s="25">
        <v>0</v>
      </c>
      <c r="H33" s="25">
        <v>1370000</v>
      </c>
      <c r="I33" s="25">
        <v>61508237412</v>
      </c>
      <c r="J33" s="24">
        <v>500000</v>
      </c>
      <c r="K33" s="25">
        <v>43320</v>
      </c>
      <c r="L33" s="25"/>
      <c r="M33" s="25">
        <v>14038172091</v>
      </c>
      <c r="N33" s="25"/>
      <c r="O33" s="25">
        <v>21492568200</v>
      </c>
      <c r="P33" s="25">
        <v>2.76</v>
      </c>
    </row>
    <row r="34" spans="1:16" ht="23.1" customHeight="1" x14ac:dyDescent="0.45">
      <c r="A34" s="23" t="s">
        <v>47</v>
      </c>
      <c r="B34" s="24">
        <v>0</v>
      </c>
      <c r="C34" s="25">
        <v>0</v>
      </c>
      <c r="D34" s="25"/>
      <c r="E34" s="25">
        <v>0</v>
      </c>
      <c r="F34" s="25">
        <v>2000000</v>
      </c>
      <c r="G34" s="25">
        <v>4189046632</v>
      </c>
      <c r="H34" s="25">
        <v>2000000</v>
      </c>
      <c r="I34" s="25">
        <v>4920676852</v>
      </c>
      <c r="J34" s="24">
        <v>0</v>
      </c>
      <c r="K34" s="25">
        <v>0</v>
      </c>
      <c r="L34" s="25"/>
      <c r="M34" s="25">
        <v>0</v>
      </c>
      <c r="N34" s="25"/>
      <c r="O34" s="25">
        <v>0</v>
      </c>
      <c r="P34" s="25">
        <v>0</v>
      </c>
    </row>
    <row r="35" spans="1:16" ht="23.1" customHeight="1" x14ac:dyDescent="0.45">
      <c r="A35" s="23" t="s">
        <v>48</v>
      </c>
      <c r="B35" s="24">
        <v>2000000</v>
      </c>
      <c r="C35" s="25">
        <v>34470051130</v>
      </c>
      <c r="D35" s="25"/>
      <c r="E35" s="25">
        <v>37785641600</v>
      </c>
      <c r="F35" s="25">
        <v>300000</v>
      </c>
      <c r="G35" s="25">
        <v>5272421581</v>
      </c>
      <c r="H35" s="25">
        <v>1800000</v>
      </c>
      <c r="I35" s="25">
        <v>33356472908</v>
      </c>
      <c r="J35" s="24">
        <v>500000</v>
      </c>
      <c r="K35" s="25">
        <v>16950</v>
      </c>
      <c r="L35" s="25"/>
      <c r="M35" s="25">
        <v>8639667980</v>
      </c>
      <c r="N35" s="25"/>
      <c r="O35" s="25">
        <v>8409488250</v>
      </c>
      <c r="P35" s="25">
        <v>1.08</v>
      </c>
    </row>
    <row r="36" spans="1:16" ht="23.1" customHeight="1" x14ac:dyDescent="0.45">
      <c r="A36" s="23" t="s">
        <v>49</v>
      </c>
      <c r="B36" s="24">
        <v>300237</v>
      </c>
      <c r="C36" s="25">
        <v>4998532278</v>
      </c>
      <c r="D36" s="25"/>
      <c r="E36" s="25">
        <v>6169843843</v>
      </c>
      <c r="F36" s="25">
        <v>0</v>
      </c>
      <c r="G36" s="25">
        <v>0</v>
      </c>
      <c r="H36" s="25">
        <v>300237</v>
      </c>
      <c r="I36" s="25">
        <v>7634346226</v>
      </c>
      <c r="J36" s="24">
        <v>0</v>
      </c>
      <c r="K36" s="25">
        <v>0</v>
      </c>
      <c r="L36" s="25"/>
      <c r="M36" s="25">
        <v>0</v>
      </c>
      <c r="N36" s="25"/>
      <c r="O36" s="25">
        <v>0</v>
      </c>
      <c r="P36" s="25">
        <v>0</v>
      </c>
    </row>
    <row r="37" spans="1:16" ht="23.1" customHeight="1" x14ac:dyDescent="0.45">
      <c r="A37" s="23" t="s">
        <v>50</v>
      </c>
      <c r="B37" s="24">
        <v>470000</v>
      </c>
      <c r="C37" s="25">
        <v>8749091596</v>
      </c>
      <c r="D37" s="25"/>
      <c r="E37" s="25">
        <v>12288767815</v>
      </c>
      <c r="F37" s="25">
        <v>1096666</v>
      </c>
      <c r="G37" s="25">
        <v>0</v>
      </c>
      <c r="H37" s="25">
        <v>0</v>
      </c>
      <c r="I37" s="25">
        <v>0</v>
      </c>
      <c r="J37" s="24">
        <v>1566666</v>
      </c>
      <c r="K37" s="25">
        <v>9630</v>
      </c>
      <c r="L37" s="25"/>
      <c r="M37" s="25">
        <v>8749091596</v>
      </c>
      <c r="N37" s="25"/>
      <c r="O37" s="25">
        <v>14970371124</v>
      </c>
      <c r="P37" s="25">
        <v>1.92</v>
      </c>
    </row>
    <row r="38" spans="1:16" ht="23.1" customHeight="1" x14ac:dyDescent="0.45">
      <c r="A38" s="23" t="s">
        <v>51</v>
      </c>
      <c r="B38" s="24">
        <v>0</v>
      </c>
      <c r="C38" s="25">
        <v>0</v>
      </c>
      <c r="D38" s="25"/>
      <c r="E38" s="25">
        <v>0</v>
      </c>
      <c r="F38" s="25">
        <v>3696</v>
      </c>
      <c r="G38" s="25">
        <v>47434832</v>
      </c>
      <c r="H38" s="25">
        <v>3696</v>
      </c>
      <c r="I38" s="25">
        <v>64730139</v>
      </c>
      <c r="J38" s="24">
        <v>0</v>
      </c>
      <c r="K38" s="25">
        <v>0</v>
      </c>
      <c r="L38" s="25"/>
      <c r="M38" s="25">
        <v>0</v>
      </c>
      <c r="N38" s="25"/>
      <c r="O38" s="25">
        <v>0</v>
      </c>
      <c r="P38" s="25">
        <v>0</v>
      </c>
    </row>
    <row r="39" spans="1:16" ht="23.1" customHeight="1" x14ac:dyDescent="0.45">
      <c r="A39" s="23" t="s">
        <v>52</v>
      </c>
      <c r="B39" s="24">
        <v>100000</v>
      </c>
      <c r="C39" s="25">
        <v>100000000</v>
      </c>
      <c r="D39" s="25"/>
      <c r="E39" s="25">
        <v>97837823</v>
      </c>
      <c r="F39" s="25">
        <v>0</v>
      </c>
      <c r="G39" s="25">
        <v>0</v>
      </c>
      <c r="H39" s="25">
        <v>0</v>
      </c>
      <c r="I39" s="25">
        <v>0</v>
      </c>
      <c r="J39" s="24">
        <v>100000</v>
      </c>
      <c r="K39" s="25">
        <v>986</v>
      </c>
      <c r="L39" s="25"/>
      <c r="M39" s="25">
        <v>100000000</v>
      </c>
      <c r="N39" s="25"/>
      <c r="O39" s="25">
        <v>97837823</v>
      </c>
      <c r="P39" s="25">
        <v>0.01</v>
      </c>
    </row>
    <row r="40" spans="1:16" ht="23.1" customHeight="1" x14ac:dyDescent="0.45">
      <c r="A40" s="23" t="s">
        <v>53</v>
      </c>
      <c r="B40" s="24">
        <v>258000</v>
      </c>
      <c r="C40" s="25">
        <v>6119938495</v>
      </c>
      <c r="D40" s="25"/>
      <c r="E40" s="25">
        <v>7040155650</v>
      </c>
      <c r="F40" s="25">
        <v>0</v>
      </c>
      <c r="G40" s="25">
        <v>0</v>
      </c>
      <c r="H40" s="25">
        <v>0</v>
      </c>
      <c r="I40" s="25">
        <v>0</v>
      </c>
      <c r="J40" s="24">
        <v>258000</v>
      </c>
      <c r="K40" s="25">
        <v>30070</v>
      </c>
      <c r="L40" s="25"/>
      <c r="M40" s="25">
        <v>6119938495</v>
      </c>
      <c r="N40" s="25"/>
      <c r="O40" s="25">
        <v>7698090199</v>
      </c>
      <c r="P40" s="25">
        <v>0.99</v>
      </c>
    </row>
    <row r="41" spans="1:16" ht="23.1" customHeight="1" x14ac:dyDescent="0.45">
      <c r="A41" s="23" t="s">
        <v>54</v>
      </c>
      <c r="B41" s="24">
        <v>2000000</v>
      </c>
      <c r="C41" s="25">
        <v>3271346149</v>
      </c>
      <c r="D41" s="25"/>
      <c r="E41" s="25">
        <v>5114159580</v>
      </c>
      <c r="F41" s="25">
        <v>0</v>
      </c>
      <c r="G41" s="25">
        <v>0</v>
      </c>
      <c r="H41" s="25">
        <v>0</v>
      </c>
      <c r="I41" s="25">
        <v>0</v>
      </c>
      <c r="J41" s="24">
        <v>2000000</v>
      </c>
      <c r="K41" s="25">
        <v>2577</v>
      </c>
      <c r="L41" s="25"/>
      <c r="M41" s="25">
        <v>3271346149</v>
      </c>
      <c r="N41" s="25"/>
      <c r="O41" s="25">
        <v>5114159580</v>
      </c>
      <c r="P41" s="25">
        <v>0.66</v>
      </c>
    </row>
    <row r="42" spans="1:16" ht="23.1" customHeight="1" thickBot="1" x14ac:dyDescent="0.5">
      <c r="A42" s="23"/>
      <c r="B42" s="24"/>
      <c r="C42" s="31">
        <v>579477085199</v>
      </c>
      <c r="D42" s="28"/>
      <c r="E42" s="31">
        <v>676099313342</v>
      </c>
      <c r="F42" s="28"/>
      <c r="G42" s="31">
        <v>264785866845</v>
      </c>
      <c r="H42" s="28"/>
      <c r="I42" s="31">
        <v>403250757732</v>
      </c>
      <c r="J42" s="28"/>
      <c r="K42" s="31">
        <v>411975</v>
      </c>
      <c r="L42" s="28"/>
      <c r="M42" s="31">
        <v>508667878886</v>
      </c>
      <c r="N42" s="28"/>
      <c r="O42" s="31">
        <v>585664735634</v>
      </c>
      <c r="P42" s="28">
        <v>75.099999999999994</v>
      </c>
    </row>
    <row r="43" spans="1:16" ht="23.1" customHeight="1" thickTop="1" x14ac:dyDescent="0.45">
      <c r="A43" s="23" t="s">
        <v>56</v>
      </c>
      <c r="B43" s="24"/>
      <c r="C43" s="25"/>
      <c r="D43" s="25"/>
      <c r="E43" s="25"/>
      <c r="F43" s="25"/>
      <c r="G43" s="25"/>
      <c r="H43" s="25"/>
      <c r="I43" s="25"/>
      <c r="J43" s="24"/>
      <c r="K43" s="25"/>
      <c r="L43" s="25"/>
      <c r="M43" s="25"/>
      <c r="N43" s="25"/>
      <c r="O43" s="25"/>
      <c r="P43" s="25"/>
    </row>
  </sheetData>
  <mergeCells count="19">
    <mergeCell ref="A1:P1"/>
    <mergeCell ref="A2:P2"/>
    <mergeCell ref="A3:P3"/>
    <mergeCell ref="A8:A9"/>
    <mergeCell ref="F8:G8"/>
    <mergeCell ref="H8:I8"/>
    <mergeCell ref="M8:M9"/>
    <mergeCell ref="J8:J9"/>
    <mergeCell ref="C8:C9"/>
    <mergeCell ref="B8:B9"/>
    <mergeCell ref="A5:P5"/>
    <mergeCell ref="A4:P4"/>
    <mergeCell ref="F7:I7"/>
    <mergeCell ref="B7:E7"/>
    <mergeCell ref="J7:P7"/>
    <mergeCell ref="E8:E9"/>
    <mergeCell ref="O8:O9"/>
    <mergeCell ref="K8:K9"/>
    <mergeCell ref="P8:P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9"/>
  <sheetViews>
    <sheetView rightToLeft="1" topLeftCell="E1" zoomScaleNormal="100" zoomScaleSheetLayoutView="106" workbookViewId="0">
      <selection activeCell="O18" sqref="O18"/>
    </sheetView>
  </sheetViews>
  <sheetFormatPr defaultColWidth="9" defaultRowHeight="18.75" x14ac:dyDescent="0.45"/>
  <cols>
    <col min="1" max="1" width="36" style="33" bestFit="1" customWidth="1"/>
    <col min="2" max="2" width="16" style="33" bestFit="1" customWidth="1"/>
    <col min="3" max="3" width="25.140625" style="33" bestFit="1" customWidth="1"/>
    <col min="4" max="4" width="13.140625" style="33" bestFit="1" customWidth="1"/>
    <col min="5" max="5" width="3.140625" style="38" customWidth="1"/>
    <col min="6" max="6" width="11" style="33" bestFit="1" customWidth="1"/>
    <col min="7" max="7" width="3.140625" style="38" customWidth="1"/>
    <col min="8" max="8" width="12.5703125" style="33" bestFit="1" customWidth="1"/>
    <col min="9" max="9" width="3.140625" style="38" customWidth="1"/>
    <col min="10" max="10" width="10.28515625" style="33" customWidth="1"/>
    <col min="11" max="11" width="7.140625" style="33" bestFit="1" customWidth="1"/>
    <col min="12" max="12" width="3.140625" style="38" customWidth="1"/>
    <col min="13" max="13" width="18.7109375" style="33" bestFit="1" customWidth="1"/>
    <col min="14" max="14" width="3.140625" style="38" customWidth="1"/>
    <col min="15" max="15" width="17.85546875" style="33" bestFit="1" customWidth="1"/>
    <col min="16" max="16" width="3.140625" style="38" customWidth="1"/>
    <col min="17" max="17" width="8.28515625" style="33" bestFit="1" customWidth="1"/>
    <col min="18" max="18" width="3.140625" style="38" customWidth="1"/>
    <col min="19" max="19" width="17.85546875" style="33" bestFit="1" customWidth="1"/>
    <col min="20" max="20" width="3.140625" style="38" customWidth="1"/>
    <col min="21" max="21" width="7.140625" style="33" bestFit="1" customWidth="1"/>
    <col min="22" max="22" width="3.140625" style="38" customWidth="1"/>
    <col min="23" max="23" width="17.5703125" style="33" bestFit="1" customWidth="1"/>
    <col min="24" max="24" width="3.140625" style="38" customWidth="1"/>
    <col min="25" max="25" width="8.28515625" style="33" bestFit="1" customWidth="1"/>
    <col min="26" max="26" width="3.140625" style="38" customWidth="1"/>
    <col min="27" max="27" width="14.28515625" style="33" bestFit="1" customWidth="1"/>
    <col min="28" max="28" width="3.140625" style="38" customWidth="1"/>
    <col min="29" max="29" width="18.7109375" style="33" bestFit="1" customWidth="1"/>
    <col min="30" max="30" width="3.140625" style="38" customWidth="1"/>
    <col min="31" max="31" width="18.85546875" style="33" bestFit="1" customWidth="1"/>
    <col min="32" max="32" width="3.140625" style="38" customWidth="1"/>
    <col min="33" max="33" width="16.140625" style="33" bestFit="1" customWidth="1"/>
    <col min="34" max="34" width="9" style="32" customWidth="1"/>
    <col min="35" max="16384" width="9" style="32"/>
  </cols>
  <sheetData>
    <row r="1" spans="1:33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ht="21" x14ac:dyDescent="0.45">
      <c r="A2" s="13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1" x14ac:dyDescent="0.45">
      <c r="A3" s="13" t="s">
        <v>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x14ac:dyDescent="0.45">
      <c r="A4" s="27" t="s">
        <v>58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6" spans="1:33" ht="18" customHeight="1" x14ac:dyDescent="0.45">
      <c r="A6" s="16" t="s">
        <v>59</v>
      </c>
      <c r="B6" s="16"/>
      <c r="C6" s="16"/>
      <c r="D6" s="16"/>
      <c r="E6" s="16"/>
      <c r="F6" s="16"/>
      <c r="G6" s="16"/>
      <c r="H6" s="16"/>
      <c r="I6" s="16"/>
      <c r="J6" s="29"/>
      <c r="K6" s="16" t="s">
        <v>10</v>
      </c>
      <c r="L6" s="16"/>
      <c r="M6" s="16"/>
      <c r="N6" s="16"/>
      <c r="O6" s="16"/>
      <c r="P6" s="37"/>
      <c r="Q6" s="17" t="s">
        <v>11</v>
      </c>
      <c r="R6" s="17"/>
      <c r="S6" s="17"/>
      <c r="T6" s="17"/>
      <c r="U6" s="17"/>
      <c r="V6" s="17"/>
      <c r="W6" s="17"/>
      <c r="Y6" s="16" t="s">
        <v>12</v>
      </c>
      <c r="Z6" s="16"/>
      <c r="AA6" s="16"/>
      <c r="AB6" s="16"/>
      <c r="AC6" s="16"/>
      <c r="AD6" s="16"/>
      <c r="AE6" s="16"/>
      <c r="AF6" s="16"/>
      <c r="AG6" s="16"/>
    </row>
    <row r="7" spans="1:33" ht="26.25" customHeight="1" x14ac:dyDescent="0.45">
      <c r="A7" s="18" t="s">
        <v>60</v>
      </c>
      <c r="B7" s="20" t="s">
        <v>61</v>
      </c>
      <c r="C7" s="21" t="s">
        <v>62</v>
      </c>
      <c r="D7" s="19" t="s">
        <v>63</v>
      </c>
      <c r="E7" s="37"/>
      <c r="F7" s="20" t="s">
        <v>64</v>
      </c>
      <c r="H7" s="21" t="s">
        <v>65</v>
      </c>
      <c r="I7" s="39" t="s">
        <v>66</v>
      </c>
      <c r="K7" s="19" t="s">
        <v>14</v>
      </c>
      <c r="L7" s="37"/>
      <c r="M7" s="19" t="s">
        <v>15</v>
      </c>
      <c r="N7" s="37"/>
      <c r="O7" s="19" t="s">
        <v>16</v>
      </c>
      <c r="P7" s="37"/>
      <c r="Q7" s="21" t="s">
        <v>17</v>
      </c>
      <c r="R7" s="21"/>
      <c r="S7" s="21"/>
      <c r="U7" s="21" t="s">
        <v>18</v>
      </c>
      <c r="V7" s="21"/>
      <c r="W7" s="21"/>
      <c r="Y7" s="19" t="s">
        <v>14</v>
      </c>
      <c r="Z7" s="37"/>
      <c r="AA7" s="19" t="s">
        <v>67</v>
      </c>
      <c r="AB7" s="37"/>
      <c r="AC7" s="19" t="s">
        <v>15</v>
      </c>
      <c r="AD7" s="37"/>
      <c r="AE7" s="19" t="s">
        <v>16</v>
      </c>
      <c r="AF7" s="37"/>
      <c r="AG7" s="19" t="s">
        <v>68</v>
      </c>
    </row>
    <row r="8" spans="1:33" s="33" customFormat="1" ht="40.5" customHeight="1" x14ac:dyDescent="0.45">
      <c r="A8" s="16"/>
      <c r="B8" s="17"/>
      <c r="C8" s="17"/>
      <c r="D8" s="16"/>
      <c r="E8" s="37"/>
      <c r="F8" s="17"/>
      <c r="G8" s="38"/>
      <c r="H8" s="17"/>
      <c r="I8" s="39"/>
      <c r="J8" s="22"/>
      <c r="K8" s="16"/>
      <c r="L8" s="37"/>
      <c r="M8" s="16"/>
      <c r="N8" s="37"/>
      <c r="O8" s="16"/>
      <c r="P8" s="37"/>
      <c r="Q8" s="22" t="s">
        <v>14</v>
      </c>
      <c r="R8" s="38"/>
      <c r="S8" s="22" t="s">
        <v>21</v>
      </c>
      <c r="T8" s="38"/>
      <c r="U8" s="22" t="s">
        <v>14</v>
      </c>
      <c r="V8" s="38"/>
      <c r="W8" s="22" t="s">
        <v>22</v>
      </c>
      <c r="X8" s="38"/>
      <c r="Y8" s="16"/>
      <c r="Z8" s="37"/>
      <c r="AA8" s="16"/>
      <c r="AB8" s="37"/>
      <c r="AC8" s="16"/>
      <c r="AD8" s="37"/>
      <c r="AE8" s="16"/>
      <c r="AF8" s="37"/>
      <c r="AG8" s="16"/>
    </row>
    <row r="9" spans="1:33" ht="23.1" customHeight="1" x14ac:dyDescent="0.45">
      <c r="A9" s="23" t="s">
        <v>69</v>
      </c>
      <c r="B9" s="23" t="s">
        <v>70</v>
      </c>
      <c r="C9" s="23" t="s">
        <v>70</v>
      </c>
      <c r="D9" s="33" t="s">
        <v>71</v>
      </c>
      <c r="F9" s="33" t="s">
        <v>72</v>
      </c>
      <c r="H9" s="25">
        <v>1000000</v>
      </c>
      <c r="I9" s="40">
        <v>0</v>
      </c>
      <c r="J9" s="25"/>
      <c r="K9" s="24">
        <v>0</v>
      </c>
      <c r="L9" s="42"/>
      <c r="M9" s="25">
        <v>0</v>
      </c>
      <c r="N9" s="40"/>
      <c r="O9" s="25">
        <v>0</v>
      </c>
      <c r="P9" s="40"/>
      <c r="Q9" s="24">
        <v>2425</v>
      </c>
      <c r="R9" s="42"/>
      <c r="S9" s="25">
        <v>2118541430</v>
      </c>
      <c r="T9" s="40"/>
      <c r="U9" s="24">
        <v>0</v>
      </c>
      <c r="V9" s="42"/>
      <c r="W9" s="25">
        <v>0</v>
      </c>
      <c r="X9" s="40"/>
      <c r="Y9" s="24">
        <v>2425</v>
      </c>
      <c r="Z9" s="42"/>
      <c r="AA9" s="25">
        <v>883260</v>
      </c>
      <c r="AB9" s="40"/>
      <c r="AC9" s="25">
        <v>2118541430</v>
      </c>
      <c r="AD9" s="40"/>
      <c r="AE9" s="25">
        <v>2140740841</v>
      </c>
      <c r="AF9" s="40"/>
      <c r="AG9" s="25">
        <v>0.27</v>
      </c>
    </row>
    <row r="10" spans="1:33" ht="23.1" customHeight="1" x14ac:dyDescent="0.45">
      <c r="A10" s="23" t="s">
        <v>73</v>
      </c>
      <c r="B10" s="23" t="s">
        <v>70</v>
      </c>
      <c r="C10" s="23" t="s">
        <v>70</v>
      </c>
      <c r="D10" s="33" t="s">
        <v>74</v>
      </c>
      <c r="F10" s="33" t="s">
        <v>75</v>
      </c>
      <c r="H10" s="25">
        <v>1000000</v>
      </c>
      <c r="I10" s="40">
        <v>0</v>
      </c>
      <c r="J10" s="25"/>
      <c r="K10" s="24">
        <v>15000</v>
      </c>
      <c r="L10" s="42"/>
      <c r="M10" s="25">
        <v>10430550449</v>
      </c>
      <c r="N10" s="40"/>
      <c r="O10" s="25">
        <v>10600882637</v>
      </c>
      <c r="P10" s="40"/>
      <c r="Q10" s="24">
        <v>0</v>
      </c>
      <c r="R10" s="42"/>
      <c r="S10" s="25">
        <v>0</v>
      </c>
      <c r="T10" s="40"/>
      <c r="U10" s="24">
        <v>0</v>
      </c>
      <c r="V10" s="42"/>
      <c r="W10" s="25">
        <v>0</v>
      </c>
      <c r="X10" s="40"/>
      <c r="Y10" s="24">
        <v>15000</v>
      </c>
      <c r="Z10" s="42"/>
      <c r="AA10" s="25">
        <v>731190</v>
      </c>
      <c r="AB10" s="40"/>
      <c r="AC10" s="25">
        <v>10430550449</v>
      </c>
      <c r="AD10" s="40"/>
      <c r="AE10" s="25">
        <v>10961886234</v>
      </c>
      <c r="AF10" s="40"/>
      <c r="AG10" s="25">
        <v>1.41</v>
      </c>
    </row>
    <row r="11" spans="1:33" ht="23.1" customHeight="1" x14ac:dyDescent="0.45">
      <c r="A11" s="23" t="s">
        <v>76</v>
      </c>
      <c r="B11" s="23" t="s">
        <v>70</v>
      </c>
      <c r="C11" s="23" t="s">
        <v>70</v>
      </c>
      <c r="D11" s="33" t="s">
        <v>77</v>
      </c>
      <c r="F11" s="33" t="s">
        <v>78</v>
      </c>
      <c r="H11" s="25">
        <v>1000000</v>
      </c>
      <c r="I11" s="40">
        <v>0</v>
      </c>
      <c r="J11" s="25"/>
      <c r="K11" s="24">
        <v>10000</v>
      </c>
      <c r="L11" s="42"/>
      <c r="M11" s="25">
        <v>9354103530</v>
      </c>
      <c r="N11" s="40"/>
      <c r="O11" s="25">
        <v>9553502458</v>
      </c>
      <c r="P11" s="40"/>
      <c r="Q11" s="24">
        <v>0</v>
      </c>
      <c r="R11" s="42"/>
      <c r="S11" s="25">
        <v>0</v>
      </c>
      <c r="T11" s="40"/>
      <c r="U11" s="24">
        <v>10000</v>
      </c>
      <c r="V11" s="42"/>
      <c r="W11" s="25">
        <v>9354103530</v>
      </c>
      <c r="X11" s="40"/>
      <c r="Y11" s="24">
        <v>0</v>
      </c>
      <c r="Z11" s="42"/>
      <c r="AA11" s="25">
        <v>0</v>
      </c>
      <c r="AB11" s="40"/>
      <c r="AC11" s="25">
        <v>0</v>
      </c>
      <c r="AD11" s="40"/>
      <c r="AE11" s="25">
        <v>0</v>
      </c>
      <c r="AF11" s="40"/>
      <c r="AG11" s="25">
        <v>0</v>
      </c>
    </row>
    <row r="12" spans="1:33" ht="23.1" customHeight="1" x14ac:dyDescent="0.45">
      <c r="A12" s="23" t="s">
        <v>79</v>
      </c>
      <c r="B12" s="23" t="s">
        <v>70</v>
      </c>
      <c r="C12" s="23" t="s">
        <v>70</v>
      </c>
      <c r="D12" s="33" t="s">
        <v>80</v>
      </c>
      <c r="F12" s="33" t="s">
        <v>81</v>
      </c>
      <c r="H12" s="25">
        <v>1000000</v>
      </c>
      <c r="I12" s="40">
        <v>0</v>
      </c>
      <c r="J12" s="25"/>
      <c r="K12" s="24">
        <v>50000</v>
      </c>
      <c r="L12" s="42"/>
      <c r="M12" s="25">
        <v>23457721603</v>
      </c>
      <c r="N12" s="40"/>
      <c r="O12" s="25">
        <v>23711599805</v>
      </c>
      <c r="P12" s="40"/>
      <c r="Q12" s="24">
        <v>3867</v>
      </c>
      <c r="R12" s="42"/>
      <c r="S12" s="25">
        <v>1830162951</v>
      </c>
      <c r="T12" s="40"/>
      <c r="U12" s="24">
        <v>0</v>
      </c>
      <c r="V12" s="42"/>
      <c r="W12" s="25">
        <v>0</v>
      </c>
      <c r="X12" s="40"/>
      <c r="Y12" s="24">
        <v>53867</v>
      </c>
      <c r="Z12" s="42"/>
      <c r="AA12" s="25">
        <v>474100</v>
      </c>
      <c r="AB12" s="40"/>
      <c r="AC12" s="25">
        <v>25287884554</v>
      </c>
      <c r="AD12" s="40"/>
      <c r="AE12" s="25">
        <v>25524458227</v>
      </c>
      <c r="AF12" s="40"/>
      <c r="AG12" s="25">
        <v>3.27</v>
      </c>
    </row>
    <row r="13" spans="1:33" ht="23.1" customHeight="1" x14ac:dyDescent="0.45">
      <c r="A13" s="23" t="s">
        <v>82</v>
      </c>
      <c r="B13" s="23" t="s">
        <v>70</v>
      </c>
      <c r="C13" s="23" t="s">
        <v>70</v>
      </c>
      <c r="D13" s="33" t="s">
        <v>83</v>
      </c>
      <c r="F13" s="33" t="s">
        <v>84</v>
      </c>
      <c r="H13" s="25">
        <v>1000000</v>
      </c>
      <c r="I13" s="40">
        <v>0</v>
      </c>
      <c r="J13" s="25"/>
      <c r="K13" s="24">
        <v>26000</v>
      </c>
      <c r="L13" s="42"/>
      <c r="M13" s="25">
        <v>11271525562</v>
      </c>
      <c r="N13" s="40"/>
      <c r="O13" s="25">
        <v>11347246580</v>
      </c>
      <c r="P13" s="40"/>
      <c r="Q13" s="24">
        <v>117000</v>
      </c>
      <c r="R13" s="42"/>
      <c r="S13" s="25">
        <v>51059248379</v>
      </c>
      <c r="T13" s="40"/>
      <c r="U13" s="24">
        <v>0</v>
      </c>
      <c r="V13" s="42"/>
      <c r="W13" s="25">
        <v>0</v>
      </c>
      <c r="X13" s="40"/>
      <c r="Y13" s="24">
        <v>143000</v>
      </c>
      <c r="Z13" s="42"/>
      <c r="AA13" s="25">
        <v>434770</v>
      </c>
      <c r="AB13" s="40"/>
      <c r="AC13" s="25">
        <v>62330773941</v>
      </c>
      <c r="AD13" s="40"/>
      <c r="AE13" s="25">
        <v>62138303917</v>
      </c>
      <c r="AF13" s="40"/>
      <c r="AG13" s="25">
        <v>7.97</v>
      </c>
    </row>
    <row r="14" spans="1:33" ht="23.1" customHeight="1" x14ac:dyDescent="0.45">
      <c r="A14" s="23" t="s">
        <v>85</v>
      </c>
      <c r="B14" s="23" t="s">
        <v>70</v>
      </c>
      <c r="C14" s="23" t="s">
        <v>70</v>
      </c>
      <c r="D14" s="33" t="s">
        <v>86</v>
      </c>
      <c r="F14" s="33" t="s">
        <v>87</v>
      </c>
      <c r="H14" s="25">
        <v>1000000</v>
      </c>
      <c r="I14" s="40">
        <v>0</v>
      </c>
      <c r="J14" s="25"/>
      <c r="K14" s="24">
        <v>25300</v>
      </c>
      <c r="L14" s="42"/>
      <c r="M14" s="25">
        <v>11154176789</v>
      </c>
      <c r="N14" s="40"/>
      <c r="O14" s="25">
        <v>11191944072</v>
      </c>
      <c r="P14" s="40"/>
      <c r="Q14" s="24">
        <v>20140</v>
      </c>
      <c r="R14" s="42"/>
      <c r="S14" s="25">
        <v>9001384343</v>
      </c>
      <c r="T14" s="40"/>
      <c r="U14" s="24">
        <v>0</v>
      </c>
      <c r="V14" s="42"/>
      <c r="W14" s="25">
        <v>0</v>
      </c>
      <c r="X14" s="40"/>
      <c r="Y14" s="24">
        <v>45440</v>
      </c>
      <c r="Z14" s="42"/>
      <c r="AA14" s="25">
        <v>443700</v>
      </c>
      <c r="AB14" s="40"/>
      <c r="AC14" s="25">
        <v>20155561132</v>
      </c>
      <c r="AD14" s="40"/>
      <c r="AE14" s="25">
        <v>20150765063</v>
      </c>
      <c r="AF14" s="40"/>
      <c r="AG14" s="25">
        <v>2.58</v>
      </c>
    </row>
    <row r="15" spans="1:33" ht="23.1" customHeight="1" x14ac:dyDescent="0.45">
      <c r="A15" s="23" t="s">
        <v>88</v>
      </c>
      <c r="B15" s="23" t="s">
        <v>70</v>
      </c>
      <c r="C15" s="23" t="s">
        <v>70</v>
      </c>
      <c r="D15" s="33" t="s">
        <v>77</v>
      </c>
      <c r="F15" s="33" t="s">
        <v>89</v>
      </c>
      <c r="H15" s="25">
        <v>1000000</v>
      </c>
      <c r="I15" s="40">
        <v>0</v>
      </c>
      <c r="J15" s="25"/>
      <c r="K15" s="24">
        <v>2200</v>
      </c>
      <c r="L15" s="42"/>
      <c r="M15" s="25">
        <v>1962823706</v>
      </c>
      <c r="N15" s="40"/>
      <c r="O15" s="25">
        <v>1997085496</v>
      </c>
      <c r="P15" s="40"/>
      <c r="Q15" s="24">
        <v>0</v>
      </c>
      <c r="R15" s="42"/>
      <c r="S15" s="25">
        <v>0</v>
      </c>
      <c r="T15" s="40"/>
      <c r="U15" s="24">
        <v>2200</v>
      </c>
      <c r="V15" s="42"/>
      <c r="W15" s="25">
        <v>1962823706</v>
      </c>
      <c r="X15" s="40"/>
      <c r="Y15" s="24">
        <v>0</v>
      </c>
      <c r="Z15" s="42"/>
      <c r="AA15" s="25">
        <v>0</v>
      </c>
      <c r="AB15" s="40"/>
      <c r="AC15" s="25">
        <v>0</v>
      </c>
      <c r="AD15" s="40"/>
      <c r="AE15" s="25">
        <v>0</v>
      </c>
      <c r="AF15" s="40"/>
      <c r="AG15" s="25">
        <v>0</v>
      </c>
    </row>
    <row r="16" spans="1:33" ht="23.1" customHeight="1" x14ac:dyDescent="0.45">
      <c r="A16" s="23" t="s">
        <v>90</v>
      </c>
      <c r="B16" s="23" t="s">
        <v>70</v>
      </c>
      <c r="C16" s="23" t="s">
        <v>70</v>
      </c>
      <c r="D16" s="33" t="s">
        <v>91</v>
      </c>
      <c r="F16" s="33" t="s">
        <v>92</v>
      </c>
      <c r="H16" s="25">
        <v>1000000</v>
      </c>
      <c r="I16" s="40">
        <v>0</v>
      </c>
      <c r="J16" s="25"/>
      <c r="K16" s="24">
        <v>21000</v>
      </c>
      <c r="L16" s="42"/>
      <c r="M16" s="25">
        <v>19329648754</v>
      </c>
      <c r="N16" s="40"/>
      <c r="O16" s="25">
        <v>19554221609</v>
      </c>
      <c r="P16" s="40"/>
      <c r="Q16" s="24">
        <v>0</v>
      </c>
      <c r="R16" s="42"/>
      <c r="S16" s="25">
        <v>0</v>
      </c>
      <c r="T16" s="40"/>
      <c r="U16" s="24">
        <v>0</v>
      </c>
      <c r="V16" s="42"/>
      <c r="W16" s="25">
        <v>0</v>
      </c>
      <c r="X16" s="40"/>
      <c r="Y16" s="24">
        <v>21000</v>
      </c>
      <c r="Z16" s="42"/>
      <c r="AA16" s="25">
        <v>957130</v>
      </c>
      <c r="AB16" s="40"/>
      <c r="AC16" s="25">
        <v>19329648754</v>
      </c>
      <c r="AD16" s="40"/>
      <c r="AE16" s="25">
        <v>20088800775</v>
      </c>
      <c r="AF16" s="40"/>
      <c r="AG16" s="25">
        <v>2.58</v>
      </c>
    </row>
    <row r="17" spans="1:33" ht="23.1" customHeight="1" x14ac:dyDescent="0.45">
      <c r="A17" s="23" t="s">
        <v>93</v>
      </c>
      <c r="B17" s="23" t="s">
        <v>70</v>
      </c>
      <c r="C17" s="23" t="s">
        <v>70</v>
      </c>
      <c r="D17" s="33" t="s">
        <v>94</v>
      </c>
      <c r="F17" s="33" t="s">
        <v>95</v>
      </c>
      <c r="H17" s="25">
        <v>1000000</v>
      </c>
      <c r="I17" s="40">
        <v>0</v>
      </c>
      <c r="J17" s="25"/>
      <c r="K17" s="24">
        <v>15000</v>
      </c>
      <c r="L17" s="42"/>
      <c r="M17" s="25">
        <v>7420932940</v>
      </c>
      <c r="N17" s="40"/>
      <c r="O17" s="25">
        <v>7491124485</v>
      </c>
      <c r="P17" s="40"/>
      <c r="Q17" s="24">
        <v>10000</v>
      </c>
      <c r="R17" s="42"/>
      <c r="S17" s="25">
        <v>5017726906</v>
      </c>
      <c r="T17" s="40"/>
      <c r="U17" s="24">
        <v>0</v>
      </c>
      <c r="V17" s="42"/>
      <c r="W17" s="25">
        <v>0</v>
      </c>
      <c r="X17" s="40"/>
      <c r="Y17" s="24">
        <v>25000</v>
      </c>
      <c r="Z17" s="42"/>
      <c r="AA17" s="25">
        <v>505880</v>
      </c>
      <c r="AB17" s="40"/>
      <c r="AC17" s="25">
        <v>12438659846</v>
      </c>
      <c r="AD17" s="40"/>
      <c r="AE17" s="25">
        <v>12640123195</v>
      </c>
      <c r="AF17" s="40"/>
      <c r="AG17" s="25">
        <v>1.62</v>
      </c>
    </row>
    <row r="18" spans="1:33" ht="23.1" customHeight="1" thickBot="1" x14ac:dyDescent="0.5">
      <c r="A18" s="23"/>
      <c r="B18" s="23"/>
      <c r="C18" s="23"/>
      <c r="H18" s="31">
        <v>9000000</v>
      </c>
      <c r="I18" s="48">
        <v>0</v>
      </c>
      <c r="J18" s="28"/>
      <c r="K18" s="28"/>
      <c r="L18" s="48"/>
      <c r="M18" s="31">
        <v>94381483333</v>
      </c>
      <c r="N18" s="48"/>
      <c r="O18" s="31">
        <v>95447607142</v>
      </c>
      <c r="P18" s="48"/>
      <c r="Q18" s="28"/>
      <c r="R18" s="48"/>
      <c r="S18" s="31">
        <v>69027064009</v>
      </c>
      <c r="T18" s="48"/>
      <c r="U18" s="28"/>
      <c r="V18" s="48"/>
      <c r="W18" s="31">
        <v>11316927236</v>
      </c>
      <c r="X18" s="48"/>
      <c r="Y18" s="28"/>
      <c r="Z18" s="48"/>
      <c r="AA18" s="31">
        <v>4430030</v>
      </c>
      <c r="AB18" s="48"/>
      <c r="AC18" s="31">
        <v>152091620106</v>
      </c>
      <c r="AD18" s="48"/>
      <c r="AE18" s="31">
        <v>153645078252</v>
      </c>
      <c r="AF18" s="48"/>
      <c r="AG18" s="31">
        <v>19.7</v>
      </c>
    </row>
    <row r="19" spans="1:33" ht="23.1" customHeight="1" thickTop="1" x14ac:dyDescent="0.45">
      <c r="A19" s="34" t="s">
        <v>56</v>
      </c>
      <c r="B19" s="34"/>
      <c r="C19" s="34"/>
      <c r="D19" s="15"/>
      <c r="E19" s="37"/>
      <c r="F19" s="15"/>
      <c r="G19" s="37"/>
      <c r="H19" s="35"/>
      <c r="I19" s="41"/>
      <c r="J19" s="35"/>
      <c r="K19" s="36"/>
      <c r="L19" s="43"/>
      <c r="M19" s="35"/>
      <c r="N19" s="41"/>
      <c r="O19" s="35"/>
      <c r="P19" s="41"/>
      <c r="Q19" s="36"/>
      <c r="R19" s="43"/>
      <c r="S19" s="35"/>
      <c r="T19" s="41"/>
      <c r="U19" s="36"/>
      <c r="V19" s="43"/>
      <c r="W19" s="35"/>
      <c r="X19" s="41"/>
      <c r="Y19" s="36"/>
      <c r="Z19" s="43"/>
      <c r="AA19" s="35"/>
      <c r="AB19" s="41"/>
      <c r="AC19" s="35"/>
      <c r="AD19" s="41"/>
      <c r="AE19" s="35"/>
      <c r="AF19" s="41"/>
      <c r="AG19" s="35"/>
    </row>
  </sheetData>
  <mergeCells count="25">
    <mergeCell ref="A1:AG1"/>
    <mergeCell ref="A2:AG2"/>
    <mergeCell ref="A3:AG3"/>
    <mergeCell ref="A4:AG4"/>
    <mergeCell ref="Q6:W6"/>
    <mergeCell ref="Y6:AG6"/>
    <mergeCell ref="Q7:S7"/>
    <mergeCell ref="U7:W7"/>
    <mergeCell ref="K6:O6"/>
    <mergeCell ref="A6:I6"/>
    <mergeCell ref="O7:O8"/>
    <mergeCell ref="B7:B8"/>
    <mergeCell ref="C7:C8"/>
    <mergeCell ref="H7:H8"/>
    <mergeCell ref="I7:I8"/>
    <mergeCell ref="F7:F8"/>
    <mergeCell ref="D7:D8"/>
    <mergeCell ref="A7:A8"/>
    <mergeCell ref="K7:K8"/>
    <mergeCell ref="M7:M8"/>
    <mergeCell ref="AE7:AE8"/>
    <mergeCell ref="AG7:AG8"/>
    <mergeCell ref="Y7:Y8"/>
    <mergeCell ref="AC7:AC8"/>
    <mergeCell ref="AA7:AA8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rightToLeft="1" zoomScaleNormal="100" zoomScaleSheetLayoutView="106" workbookViewId="0">
      <selection activeCell="E8" sqref="E8:E9"/>
    </sheetView>
  </sheetViews>
  <sheetFormatPr defaultColWidth="9" defaultRowHeight="18.75" x14ac:dyDescent="0.45"/>
  <cols>
    <col min="1" max="1" width="14.140625" style="26" customWidth="1"/>
    <col min="2" max="2" width="3.28515625" style="57" customWidth="1"/>
    <col min="3" max="3" width="17.7109375" style="26" bestFit="1" customWidth="1"/>
    <col min="4" max="4" width="3.28515625" style="57" customWidth="1"/>
    <col min="5" max="5" width="19" style="26" bestFit="1" customWidth="1"/>
    <col min="6" max="6" width="3.28515625" style="57" customWidth="1"/>
    <col min="7" max="7" width="19" style="26" bestFit="1" customWidth="1"/>
    <col min="8" max="8" width="3.28515625" style="57" customWidth="1"/>
    <col min="9" max="9" width="17.85546875" style="26" bestFit="1" customWidth="1"/>
    <col min="10" max="10" width="3.140625" style="57" customWidth="1"/>
    <col min="11" max="11" width="13" style="14" customWidth="1"/>
    <col min="12" max="12" width="11.42578125" style="14" customWidth="1"/>
    <col min="13" max="13" width="9" style="14" customWidth="1"/>
    <col min="14" max="16384" width="9" style="14"/>
  </cols>
  <sheetData>
    <row r="1" spans="1:11" ht="21" x14ac:dyDescent="0.55000000000000004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49"/>
    </row>
    <row r="2" spans="1:11" ht="21" x14ac:dyDescent="0.55000000000000004">
      <c r="A2" s="13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49"/>
    </row>
    <row r="3" spans="1:11" ht="21" x14ac:dyDescent="0.55000000000000004">
      <c r="A3" s="13" t="s">
        <v>7</v>
      </c>
      <c r="B3" s="13"/>
      <c r="C3" s="13"/>
      <c r="D3" s="13"/>
      <c r="E3" s="13"/>
      <c r="F3" s="13"/>
      <c r="G3" s="13"/>
      <c r="H3" s="13"/>
      <c r="I3" s="13"/>
      <c r="J3" s="13"/>
      <c r="K3" s="49"/>
    </row>
    <row r="4" spans="1:11" x14ac:dyDescent="0.45">
      <c r="A4" s="27" t="s">
        <v>96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9.5" thickBot="1" x14ac:dyDescent="0.5">
      <c r="C5" s="50"/>
      <c r="E5" s="50"/>
      <c r="G5" s="50"/>
      <c r="I5" s="50"/>
    </row>
    <row r="6" spans="1:11" ht="18.75" customHeight="1" thickBot="1" x14ac:dyDescent="0.5">
      <c r="A6" s="15"/>
      <c r="B6" s="37"/>
      <c r="C6" s="51" t="s">
        <v>10</v>
      </c>
      <c r="D6" s="60"/>
      <c r="E6" s="17" t="s">
        <v>11</v>
      </c>
      <c r="F6" s="17"/>
      <c r="G6" s="17"/>
      <c r="H6" s="38"/>
      <c r="I6" s="52" t="s">
        <v>12</v>
      </c>
      <c r="J6" s="52"/>
    </row>
    <row r="7" spans="1:11" ht="31.9" customHeight="1" x14ac:dyDescent="0.45">
      <c r="A7" s="53" t="s">
        <v>97</v>
      </c>
      <c r="B7" s="37"/>
      <c r="C7" s="54" t="s">
        <v>98</v>
      </c>
      <c r="D7" s="37"/>
      <c r="E7" s="55" t="s">
        <v>99</v>
      </c>
      <c r="F7" s="38"/>
      <c r="G7" s="55" t="s">
        <v>100</v>
      </c>
      <c r="H7" s="38"/>
      <c r="I7" s="56" t="s">
        <v>98</v>
      </c>
      <c r="J7" s="37"/>
    </row>
    <row r="8" spans="1:11" ht="23.1" customHeight="1" x14ac:dyDescent="0.45">
      <c r="A8" s="23" t="s">
        <v>101</v>
      </c>
      <c r="B8" s="58"/>
      <c r="C8" s="25">
        <v>15000000000</v>
      </c>
      <c r="D8" s="40"/>
      <c r="E8" s="25">
        <v>0</v>
      </c>
      <c r="F8" s="40"/>
      <c r="G8" s="25">
        <f>Table7[[#This Row],[842004255.0000]]+Table7[[#This Row],[3231926.0000]]</f>
        <v>15000000000</v>
      </c>
      <c r="H8" s="40"/>
      <c r="I8" s="25">
        <f>Table7[[#This Row],[841393610.0000]]</f>
        <v>15000000000</v>
      </c>
      <c r="J8" s="40"/>
    </row>
    <row r="9" spans="1:11" ht="23.1" customHeight="1" thickBot="1" x14ac:dyDescent="0.5">
      <c r="A9" s="23"/>
      <c r="B9" s="58"/>
      <c r="C9" s="31">
        <f>SUBTOTAL(109,C8)</f>
        <v>15000000000</v>
      </c>
      <c r="D9" s="31">
        <f t="shared" ref="D9:J9" si="0">SUBTOTAL(109,D8)</f>
        <v>0</v>
      </c>
      <c r="E9" s="31">
        <f t="shared" si="0"/>
        <v>0</v>
      </c>
      <c r="F9" s="31">
        <f t="shared" si="0"/>
        <v>0</v>
      </c>
      <c r="G9" s="31">
        <f t="shared" si="0"/>
        <v>15000000000</v>
      </c>
      <c r="H9" s="31">
        <f t="shared" si="0"/>
        <v>0</v>
      </c>
      <c r="I9" s="31">
        <f t="shared" si="0"/>
        <v>15000000000</v>
      </c>
      <c r="J9" s="31">
        <f t="shared" si="0"/>
        <v>0</v>
      </c>
    </row>
    <row r="10" spans="1:11" ht="23.1" customHeight="1" thickTop="1" x14ac:dyDescent="0.45">
      <c r="A10" s="34" t="s">
        <v>56</v>
      </c>
      <c r="B10" s="59"/>
      <c r="C10" s="35"/>
      <c r="D10" s="41"/>
      <c r="E10" s="35"/>
      <c r="F10" s="41"/>
      <c r="G10" s="35"/>
      <c r="H10" s="41"/>
      <c r="I10" s="35"/>
      <c r="J10" s="41"/>
      <c r="K10" s="15"/>
    </row>
    <row r="14" spans="1:11" x14ac:dyDescent="0.45">
      <c r="E14" s="26" t="s">
        <v>102</v>
      </c>
    </row>
  </sheetData>
  <mergeCells count="6">
    <mergeCell ref="E6:G6"/>
    <mergeCell ref="A1:K1"/>
    <mergeCell ref="A2:K2"/>
    <mergeCell ref="A3:K3"/>
    <mergeCell ref="A4:K4"/>
    <mergeCell ref="I6:J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"/>
  <sheetViews>
    <sheetView rightToLeft="1" zoomScale="106" zoomScaleNormal="106" workbookViewId="0">
      <selection activeCell="D7" sqref="D7"/>
    </sheetView>
  </sheetViews>
  <sheetFormatPr defaultColWidth="9" defaultRowHeight="18.75" x14ac:dyDescent="0.45"/>
  <cols>
    <col min="1" max="1" width="52.140625" style="23" bestFit="1" customWidth="1"/>
    <col min="2" max="2" width="13" style="26" customWidth="1"/>
    <col min="3" max="3" width="3.28515625" style="57" customWidth="1"/>
    <col min="4" max="4" width="18.85546875" style="26" bestFit="1" customWidth="1"/>
    <col min="5" max="5" width="3.28515625" style="57" customWidth="1"/>
    <col min="6" max="6" width="15.7109375" style="26" customWidth="1"/>
    <col min="7" max="7" width="3.28515625" style="57" customWidth="1"/>
    <col min="8" max="8" width="17.7109375" style="26" customWidth="1"/>
    <col min="9" max="22" width="13" style="14" customWidth="1"/>
    <col min="23" max="23" width="9" style="14" customWidth="1"/>
    <col min="24" max="16384" width="9" style="14"/>
  </cols>
  <sheetData>
    <row r="1" spans="1:22" ht="21" x14ac:dyDescent="0.45">
      <c r="A1" s="13" t="s">
        <v>1</v>
      </c>
      <c r="B1" s="13"/>
      <c r="C1" s="13"/>
      <c r="D1" s="13"/>
      <c r="E1" s="13"/>
      <c r="F1" s="13"/>
      <c r="G1" s="66"/>
      <c r="H1" s="61"/>
    </row>
    <row r="2" spans="1:22" ht="21" x14ac:dyDescent="0.45">
      <c r="A2" s="13" t="s">
        <v>103</v>
      </c>
      <c r="B2" s="13"/>
      <c r="C2" s="13"/>
      <c r="D2" s="13"/>
      <c r="E2" s="13"/>
      <c r="F2" s="13"/>
      <c r="G2" s="66"/>
      <c r="H2" s="61"/>
    </row>
    <row r="3" spans="1:22" ht="21" x14ac:dyDescent="0.45">
      <c r="A3" s="13" t="s">
        <v>104</v>
      </c>
      <c r="B3" s="13"/>
      <c r="C3" s="13"/>
      <c r="D3" s="13"/>
      <c r="E3" s="13"/>
      <c r="F3" s="13"/>
      <c r="G3" s="66"/>
      <c r="H3" s="61"/>
    </row>
    <row r="4" spans="1:22" x14ac:dyDescent="0.45">
      <c r="A4" s="27" t="s">
        <v>105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9.5" thickBot="1" x14ac:dyDescent="0.5">
      <c r="A5" s="22" t="s">
        <v>106</v>
      </c>
      <c r="B5" s="22" t="s">
        <v>107</v>
      </c>
      <c r="C5" s="38"/>
      <c r="D5" s="22" t="s">
        <v>98</v>
      </c>
      <c r="E5" s="38"/>
      <c r="F5" s="22" t="s">
        <v>108</v>
      </c>
      <c r="G5" s="38"/>
      <c r="H5" s="22" t="s">
        <v>109</v>
      </c>
    </row>
    <row r="6" spans="1:22" ht="23.1" customHeight="1" x14ac:dyDescent="0.45">
      <c r="A6" s="23" t="s">
        <v>110</v>
      </c>
      <c r="B6" s="23" t="s">
        <v>111</v>
      </c>
      <c r="C6" s="58"/>
      <c r="D6" s="24">
        <v>52194169475</v>
      </c>
      <c r="E6" s="40"/>
      <c r="F6" s="25">
        <v>96.89</v>
      </c>
      <c r="G6" s="40"/>
      <c r="H6" s="25">
        <v>68.430000000000007</v>
      </c>
    </row>
    <row r="7" spans="1:22" ht="23.1" customHeight="1" x14ac:dyDescent="0.45">
      <c r="A7" s="23" t="s">
        <v>112</v>
      </c>
      <c r="B7" s="23" t="s">
        <v>113</v>
      </c>
      <c r="C7" s="58"/>
      <c r="D7" s="25">
        <v>0</v>
      </c>
      <c r="E7" s="40"/>
      <c r="F7" s="25">
        <v>0</v>
      </c>
      <c r="G7" s="40"/>
      <c r="H7" s="25">
        <v>0</v>
      </c>
    </row>
    <row r="8" spans="1:22" ht="23.1" customHeight="1" x14ac:dyDescent="0.45">
      <c r="A8" s="23" t="s">
        <v>114</v>
      </c>
      <c r="B8" s="23" t="s">
        <v>115</v>
      </c>
      <c r="C8" s="58"/>
      <c r="D8" s="25">
        <v>0</v>
      </c>
      <c r="E8" s="40"/>
      <c r="F8" s="25">
        <v>1.74</v>
      </c>
      <c r="G8" s="40"/>
      <c r="H8" s="25">
        <v>1.23</v>
      </c>
    </row>
    <row r="9" spans="1:22" ht="23.1" customHeight="1" x14ac:dyDescent="0.45">
      <c r="A9" s="23" t="s">
        <v>116</v>
      </c>
      <c r="B9" s="23" t="s">
        <v>117</v>
      </c>
      <c r="C9" s="58"/>
      <c r="D9" s="25">
        <v>337623218</v>
      </c>
      <c r="E9" s="40"/>
      <c r="F9" s="25">
        <v>0.73</v>
      </c>
      <c r="G9" s="40"/>
      <c r="H9" s="25">
        <v>0.52</v>
      </c>
    </row>
    <row r="10" spans="1:22" ht="23.1" customHeight="1" x14ac:dyDescent="0.45">
      <c r="A10" s="23" t="s">
        <v>118</v>
      </c>
      <c r="B10" s="23" t="s">
        <v>119</v>
      </c>
      <c r="C10" s="58"/>
      <c r="D10" s="25">
        <f>490025995+150000000</f>
        <v>640025995</v>
      </c>
      <c r="E10" s="40"/>
      <c r="F10" s="25">
        <v>0.64</v>
      </c>
      <c r="G10" s="40"/>
      <c r="H10" s="25">
        <v>0.45</v>
      </c>
    </row>
    <row r="11" spans="1:22" ht="23.1" customHeight="1" thickBot="1" x14ac:dyDescent="0.5">
      <c r="B11" s="23"/>
      <c r="C11" s="58"/>
      <c r="D11" s="44">
        <f>SUBTOTAL(109,D6:D10)</f>
        <v>53171818688</v>
      </c>
      <c r="E11" s="40"/>
      <c r="F11" s="44">
        <v>100</v>
      </c>
      <c r="G11" s="40"/>
      <c r="H11" s="44">
        <v>70.63</v>
      </c>
    </row>
    <row r="12" spans="1:22" ht="23.1" customHeight="1" thickTop="1" x14ac:dyDescent="0.45">
      <c r="A12" s="62" t="s">
        <v>56</v>
      </c>
      <c r="B12" s="63"/>
      <c r="C12" s="65"/>
      <c r="D12" s="35"/>
      <c r="E12" s="41"/>
      <c r="F12" s="35"/>
      <c r="G12" s="41"/>
      <c r="H12" s="35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</sheetData>
  <mergeCells count="4">
    <mergeCell ref="A4:V4"/>
    <mergeCell ref="A1:F1"/>
    <mergeCell ref="A2:F2"/>
    <mergeCell ref="A3:F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2060"/>
  </sheetPr>
  <dimension ref="A1:R30"/>
  <sheetViews>
    <sheetView rightToLeft="1" topLeftCell="A13" zoomScale="106" zoomScaleNormal="106" workbookViewId="0">
      <selection activeCell="I29" sqref="I29"/>
    </sheetView>
  </sheetViews>
  <sheetFormatPr defaultColWidth="9" defaultRowHeight="18.75" x14ac:dyDescent="0.45"/>
  <cols>
    <col min="1" max="1" width="34.7109375" style="26" bestFit="1" customWidth="1"/>
    <col min="2" max="2" width="16.5703125" style="26" customWidth="1"/>
    <col min="3" max="3" width="23.5703125" style="26" customWidth="1"/>
    <col min="4" max="4" width="16.7109375" style="26" customWidth="1"/>
    <col min="5" max="5" width="16.5703125" style="26" bestFit="1" customWidth="1"/>
    <col min="6" max="6" width="3.5703125" style="57" customWidth="1"/>
    <col min="7" max="7" width="15" style="26" bestFit="1" customWidth="1"/>
    <col min="8" max="8" width="3.5703125" style="57" customWidth="1"/>
    <col min="9" max="9" width="16" style="26" customWidth="1"/>
    <col min="10" max="10" width="3.5703125" style="57" customWidth="1"/>
    <col min="11" max="11" width="17.28515625" style="26" bestFit="1" customWidth="1"/>
    <col min="12" max="12" width="3.5703125" style="57" customWidth="1"/>
    <col min="13" max="13" width="13.85546875" style="26" customWidth="1"/>
    <col min="14" max="14" width="3.5703125" style="57" customWidth="1"/>
    <col min="15" max="15" width="16" style="26" customWidth="1"/>
    <col min="16" max="18" width="13" style="26" customWidth="1"/>
    <col min="19" max="19" width="9" style="26" customWidth="1"/>
    <col min="20" max="16384" width="9" style="26"/>
  </cols>
  <sheetData>
    <row r="1" spans="1:18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ht="21" x14ac:dyDescent="0.45">
      <c r="A2" s="13" t="s">
        <v>103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ht="21" x14ac:dyDescent="0.45">
      <c r="A3" s="13" t="s">
        <v>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8" x14ac:dyDescent="0.45">
      <c r="A4" s="12" t="s">
        <v>120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6.5" customHeight="1" thickBot="1" x14ac:dyDescent="0.5">
      <c r="A5" s="61"/>
      <c r="B5" s="17" t="s">
        <v>121</v>
      </c>
      <c r="C5" s="17"/>
      <c r="D5" s="17"/>
      <c r="E5" s="67" t="s">
        <v>122</v>
      </c>
      <c r="F5" s="67"/>
      <c r="G5" s="67"/>
      <c r="H5" s="67"/>
      <c r="I5" s="67"/>
      <c r="J5" s="72"/>
      <c r="K5" s="67" t="s">
        <v>123</v>
      </c>
      <c r="L5" s="67"/>
      <c r="M5" s="67"/>
      <c r="N5" s="67"/>
      <c r="O5" s="67"/>
      <c r="P5" s="68"/>
      <c r="Q5" s="68"/>
      <c r="R5" s="68"/>
    </row>
    <row r="6" spans="1:18" s="33" customFormat="1" ht="47.25" customHeight="1" thickBot="1" x14ac:dyDescent="0.5">
      <c r="A6" s="22" t="s">
        <v>57</v>
      </c>
      <c r="B6" s="22" t="s">
        <v>124</v>
      </c>
      <c r="C6" s="22" t="s">
        <v>125</v>
      </c>
      <c r="D6" s="22" t="s">
        <v>126</v>
      </c>
      <c r="E6" s="22" t="s">
        <v>127</v>
      </c>
      <c r="F6" s="38"/>
      <c r="G6" s="22" t="s">
        <v>128</v>
      </c>
      <c r="H6" s="38"/>
      <c r="I6" s="22" t="s">
        <v>129</v>
      </c>
      <c r="J6" s="38"/>
      <c r="K6" s="22" t="s">
        <v>127</v>
      </c>
      <c r="L6" s="38"/>
      <c r="M6" s="22" t="s">
        <v>128</v>
      </c>
      <c r="N6" s="38"/>
      <c r="O6" s="22" t="s">
        <v>129</v>
      </c>
    </row>
    <row r="7" spans="1:18" ht="23.1" customHeight="1" x14ac:dyDescent="0.45">
      <c r="A7" s="23" t="s">
        <v>130</v>
      </c>
      <c r="B7" s="33" t="s">
        <v>131</v>
      </c>
      <c r="C7" s="25">
        <v>3250000</v>
      </c>
      <c r="D7" s="25">
        <v>170</v>
      </c>
      <c r="E7" s="25">
        <v>0</v>
      </c>
      <c r="F7" s="40"/>
      <c r="G7" s="25">
        <v>0</v>
      </c>
      <c r="H7" s="40"/>
      <c r="I7" s="25">
        <v>0</v>
      </c>
      <c r="J7" s="40"/>
      <c r="K7" s="25">
        <v>552500000</v>
      </c>
      <c r="L7" s="40"/>
      <c r="M7" s="25">
        <v>0</v>
      </c>
      <c r="N7" s="40"/>
      <c r="O7" s="25">
        <v>552500000</v>
      </c>
    </row>
    <row r="8" spans="1:18" ht="23.1" customHeight="1" x14ac:dyDescent="0.45">
      <c r="A8" s="23" t="s">
        <v>132</v>
      </c>
      <c r="B8" s="33" t="s">
        <v>86</v>
      </c>
      <c r="C8" s="25">
        <v>800000</v>
      </c>
      <c r="D8" s="25">
        <v>600</v>
      </c>
      <c r="E8" s="25">
        <v>0</v>
      </c>
      <c r="F8" s="40"/>
      <c r="G8" s="25">
        <v>0</v>
      </c>
      <c r="H8" s="40"/>
      <c r="I8" s="25">
        <v>0</v>
      </c>
      <c r="J8" s="40"/>
      <c r="K8" s="25">
        <v>480000000</v>
      </c>
      <c r="L8" s="40"/>
      <c r="M8" s="25">
        <v>0</v>
      </c>
      <c r="N8" s="40"/>
      <c r="O8" s="25">
        <v>480000000</v>
      </c>
    </row>
    <row r="9" spans="1:18" ht="23.1" customHeight="1" x14ac:dyDescent="0.45">
      <c r="A9" s="23" t="s">
        <v>133</v>
      </c>
      <c r="B9" s="33" t="s">
        <v>134</v>
      </c>
      <c r="C9" s="25">
        <v>7491500</v>
      </c>
      <c r="D9" s="25">
        <v>750</v>
      </c>
      <c r="E9" s="25">
        <v>0</v>
      </c>
      <c r="F9" s="40"/>
      <c r="G9" s="25">
        <v>0</v>
      </c>
      <c r="H9" s="40"/>
      <c r="I9" s="25">
        <v>0</v>
      </c>
      <c r="J9" s="40"/>
      <c r="K9" s="25">
        <v>5618625000</v>
      </c>
      <c r="L9" s="40"/>
      <c r="M9" s="25">
        <v>0</v>
      </c>
      <c r="N9" s="40"/>
      <c r="O9" s="25">
        <v>5618625000</v>
      </c>
    </row>
    <row r="10" spans="1:18" ht="23.1" customHeight="1" x14ac:dyDescent="0.45">
      <c r="A10" s="23" t="s">
        <v>135</v>
      </c>
      <c r="B10" s="33" t="s">
        <v>136</v>
      </c>
      <c r="C10" s="25">
        <v>866</v>
      </c>
      <c r="D10" s="25">
        <v>530</v>
      </c>
      <c r="E10" s="25">
        <v>0</v>
      </c>
      <c r="F10" s="40"/>
      <c r="G10" s="25">
        <v>0</v>
      </c>
      <c r="H10" s="40"/>
      <c r="I10" s="25">
        <v>0</v>
      </c>
      <c r="J10" s="40"/>
      <c r="K10" s="25">
        <v>458980</v>
      </c>
      <c r="L10" s="40"/>
      <c r="M10" s="25">
        <v>0</v>
      </c>
      <c r="N10" s="40"/>
      <c r="O10" s="25">
        <v>458980</v>
      </c>
    </row>
    <row r="11" spans="1:18" ht="23.1" customHeight="1" x14ac:dyDescent="0.45">
      <c r="A11" s="23" t="s">
        <v>137</v>
      </c>
      <c r="B11" s="33" t="s">
        <v>138</v>
      </c>
      <c r="C11" s="25">
        <v>360000</v>
      </c>
      <c r="D11" s="25">
        <v>1000</v>
      </c>
      <c r="E11" s="25">
        <v>0</v>
      </c>
      <c r="F11" s="40"/>
      <c r="G11" s="25">
        <v>0</v>
      </c>
      <c r="H11" s="40"/>
      <c r="I11" s="25">
        <v>0</v>
      </c>
      <c r="J11" s="40"/>
      <c r="K11" s="25">
        <v>360000000</v>
      </c>
      <c r="L11" s="40"/>
      <c r="M11" s="25">
        <v>0</v>
      </c>
      <c r="N11" s="40"/>
      <c r="O11" s="25">
        <v>360000000</v>
      </c>
    </row>
    <row r="12" spans="1:18" ht="23.1" customHeight="1" x14ac:dyDescent="0.45">
      <c r="A12" s="23" t="s">
        <v>139</v>
      </c>
      <c r="B12" s="33" t="s">
        <v>140</v>
      </c>
      <c r="C12" s="25">
        <v>13900000</v>
      </c>
      <c r="D12" s="25">
        <v>323</v>
      </c>
      <c r="E12" s="25">
        <v>0</v>
      </c>
      <c r="F12" s="40"/>
      <c r="G12" s="25">
        <v>0</v>
      </c>
      <c r="H12" s="40"/>
      <c r="I12" s="25">
        <v>0</v>
      </c>
      <c r="J12" s="40"/>
      <c r="K12" s="25">
        <v>4489700000</v>
      </c>
      <c r="L12" s="40"/>
      <c r="M12" s="25">
        <v>0</v>
      </c>
      <c r="N12" s="40"/>
      <c r="O12" s="25">
        <v>4489700000</v>
      </c>
    </row>
    <row r="13" spans="1:18" ht="23.1" customHeight="1" x14ac:dyDescent="0.45">
      <c r="A13" s="23" t="s">
        <v>141</v>
      </c>
      <c r="B13" s="33" t="s">
        <v>138</v>
      </c>
      <c r="C13" s="25">
        <v>5999943</v>
      </c>
      <c r="D13" s="25">
        <v>160</v>
      </c>
      <c r="E13" s="25">
        <v>0</v>
      </c>
      <c r="F13" s="40"/>
      <c r="G13" s="25">
        <v>0</v>
      </c>
      <c r="H13" s="40"/>
      <c r="I13" s="25">
        <v>0</v>
      </c>
      <c r="J13" s="40"/>
      <c r="K13" s="25">
        <v>959990880</v>
      </c>
      <c r="L13" s="40"/>
      <c r="M13" s="25">
        <v>0</v>
      </c>
      <c r="N13" s="40"/>
      <c r="O13" s="25">
        <v>959990880</v>
      </c>
    </row>
    <row r="14" spans="1:18" ht="23.1" customHeight="1" x14ac:dyDescent="0.45">
      <c r="A14" s="23" t="s">
        <v>42</v>
      </c>
      <c r="B14" s="33" t="s">
        <v>142</v>
      </c>
      <c r="C14" s="25">
        <v>250000</v>
      </c>
      <c r="D14" s="25">
        <v>8120</v>
      </c>
      <c r="E14" s="25">
        <v>0</v>
      </c>
      <c r="F14" s="40"/>
      <c r="G14" s="25"/>
      <c r="H14" s="40"/>
      <c r="I14" s="25"/>
      <c r="J14" s="40"/>
      <c r="K14" s="25">
        <v>2030000000</v>
      </c>
      <c r="L14" s="40"/>
      <c r="M14" s="25">
        <v>0</v>
      </c>
      <c r="N14" s="40"/>
      <c r="O14" s="25">
        <v>2030000000</v>
      </c>
    </row>
    <row r="15" spans="1:18" ht="23.1" customHeight="1" x14ac:dyDescent="0.45">
      <c r="A15" s="23" t="s">
        <v>52</v>
      </c>
      <c r="B15" s="33" t="s">
        <v>143</v>
      </c>
      <c r="C15" s="25">
        <v>100000</v>
      </c>
      <c r="D15" s="25">
        <v>14</v>
      </c>
      <c r="E15" s="25">
        <v>0</v>
      </c>
      <c r="F15" s="40"/>
      <c r="G15" s="25"/>
      <c r="H15" s="40"/>
      <c r="I15" s="25"/>
      <c r="J15" s="40"/>
      <c r="K15" s="25">
        <v>1400000</v>
      </c>
      <c r="L15" s="40"/>
      <c r="M15" s="25">
        <v>0</v>
      </c>
      <c r="N15" s="40"/>
      <c r="O15" s="25">
        <v>1400000</v>
      </c>
    </row>
    <row r="16" spans="1:18" ht="23.1" customHeight="1" x14ac:dyDescent="0.45">
      <c r="A16" s="23" t="s">
        <v>144</v>
      </c>
      <c r="B16" s="33" t="s">
        <v>145</v>
      </c>
      <c r="C16" s="25">
        <v>1257000</v>
      </c>
      <c r="D16" s="25">
        <v>270</v>
      </c>
      <c r="E16" s="25">
        <v>0</v>
      </c>
      <c r="F16" s="40"/>
      <c r="G16" s="25"/>
      <c r="H16" s="40"/>
      <c r="I16" s="25"/>
      <c r="J16" s="40"/>
      <c r="K16" s="25">
        <v>339390000</v>
      </c>
      <c r="L16" s="40"/>
      <c r="M16" s="25">
        <v>-8167139</v>
      </c>
      <c r="N16" s="40"/>
      <c r="O16" s="25">
        <v>331222861</v>
      </c>
    </row>
    <row r="17" spans="1:15" ht="23.1" customHeight="1" x14ac:dyDescent="0.45">
      <c r="A17" s="23" t="s">
        <v>53</v>
      </c>
      <c r="B17" s="33" t="s">
        <v>146</v>
      </c>
      <c r="C17" s="25">
        <v>258000</v>
      </c>
      <c r="D17" s="25">
        <v>1177</v>
      </c>
      <c r="E17" s="25">
        <v>0</v>
      </c>
      <c r="F17" s="40"/>
      <c r="G17" s="25"/>
      <c r="H17" s="40"/>
      <c r="I17" s="25"/>
      <c r="J17" s="40"/>
      <c r="K17" s="25">
        <v>303666000</v>
      </c>
      <c r="L17" s="40"/>
      <c r="M17" s="25">
        <v>0</v>
      </c>
      <c r="N17" s="40"/>
      <c r="O17" s="25">
        <v>303666000</v>
      </c>
    </row>
    <row r="18" spans="1:15" ht="23.1" customHeight="1" x14ac:dyDescent="0.45">
      <c r="A18" s="23" t="s">
        <v>147</v>
      </c>
      <c r="B18" s="33" t="s">
        <v>148</v>
      </c>
      <c r="C18" s="25">
        <v>14000000</v>
      </c>
      <c r="D18" s="25">
        <v>316</v>
      </c>
      <c r="E18" s="25">
        <v>0</v>
      </c>
      <c r="F18" s="40"/>
      <c r="G18" s="25"/>
      <c r="H18" s="40"/>
      <c r="I18" s="25"/>
      <c r="J18" s="40"/>
      <c r="K18" s="25">
        <v>4424000000</v>
      </c>
      <c r="L18" s="40"/>
      <c r="M18" s="25">
        <v>-149320979</v>
      </c>
      <c r="N18" s="40"/>
      <c r="O18" s="25">
        <v>4274679021</v>
      </c>
    </row>
    <row r="19" spans="1:15" ht="23.1" customHeight="1" x14ac:dyDescent="0.45">
      <c r="A19" s="23" t="s">
        <v>30</v>
      </c>
      <c r="B19" s="33" t="s">
        <v>149</v>
      </c>
      <c r="C19" s="25">
        <v>1000000</v>
      </c>
      <c r="D19" s="25">
        <v>2650</v>
      </c>
      <c r="E19" s="25">
        <v>0</v>
      </c>
      <c r="F19" s="40"/>
      <c r="G19" s="25"/>
      <c r="H19" s="40"/>
      <c r="I19" s="25"/>
      <c r="J19" s="40"/>
      <c r="K19" s="25">
        <v>2650000000</v>
      </c>
      <c r="L19" s="40"/>
      <c r="M19" s="25">
        <v>0</v>
      </c>
      <c r="N19" s="40"/>
      <c r="O19" s="25">
        <v>2650000000</v>
      </c>
    </row>
    <row r="20" spans="1:15" ht="23.1" customHeight="1" x14ac:dyDescent="0.45">
      <c r="A20" s="23" t="s">
        <v>150</v>
      </c>
      <c r="B20" s="33" t="s">
        <v>151</v>
      </c>
      <c r="C20" s="25">
        <v>1300000</v>
      </c>
      <c r="D20" s="25">
        <v>650</v>
      </c>
      <c r="E20" s="25">
        <v>0</v>
      </c>
      <c r="F20" s="40"/>
      <c r="G20" s="25"/>
      <c r="H20" s="40"/>
      <c r="I20" s="25"/>
      <c r="J20" s="40"/>
      <c r="K20" s="25">
        <v>845000000</v>
      </c>
      <c r="L20" s="40"/>
      <c r="M20" s="25">
        <v>-30676568</v>
      </c>
      <c r="N20" s="40"/>
      <c r="O20" s="25">
        <v>814323432</v>
      </c>
    </row>
    <row r="21" spans="1:15" ht="23.1" customHeight="1" x14ac:dyDescent="0.45">
      <c r="A21" s="23" t="s">
        <v>152</v>
      </c>
      <c r="B21" s="33" t="s">
        <v>153</v>
      </c>
      <c r="C21" s="25">
        <v>1000000</v>
      </c>
      <c r="D21" s="25">
        <v>740</v>
      </c>
      <c r="E21" s="25">
        <v>0</v>
      </c>
      <c r="F21" s="40"/>
      <c r="G21" s="25"/>
      <c r="H21" s="40"/>
      <c r="I21" s="25"/>
      <c r="J21" s="40"/>
      <c r="K21" s="25">
        <v>740000000</v>
      </c>
      <c r="L21" s="40"/>
      <c r="M21" s="25">
        <v>0</v>
      </c>
      <c r="N21" s="40"/>
      <c r="O21" s="25">
        <v>740000000</v>
      </c>
    </row>
    <row r="22" spans="1:15" ht="23.1" customHeight="1" x14ac:dyDescent="0.45">
      <c r="A22" s="23" t="s">
        <v>37</v>
      </c>
      <c r="B22" s="33" t="s">
        <v>154</v>
      </c>
      <c r="C22" s="25">
        <v>1679465</v>
      </c>
      <c r="D22" s="25">
        <v>120</v>
      </c>
      <c r="E22" s="25">
        <v>0</v>
      </c>
      <c r="F22" s="40"/>
      <c r="G22" s="25"/>
      <c r="H22" s="40"/>
      <c r="I22" s="25"/>
      <c r="J22" s="40"/>
      <c r="K22" s="25">
        <v>201535800</v>
      </c>
      <c r="L22" s="40"/>
      <c r="M22" s="25">
        <v>0</v>
      </c>
      <c r="N22" s="40"/>
      <c r="O22" s="25">
        <v>201535800</v>
      </c>
    </row>
    <row r="23" spans="1:15" ht="23.1" customHeight="1" x14ac:dyDescent="0.45">
      <c r="A23" s="23" t="s">
        <v>155</v>
      </c>
      <c r="B23" s="33" t="s">
        <v>154</v>
      </c>
      <c r="C23" s="25">
        <v>10000000</v>
      </c>
      <c r="D23" s="25">
        <v>526</v>
      </c>
      <c r="E23" s="25">
        <v>0</v>
      </c>
      <c r="F23" s="40"/>
      <c r="G23" s="25"/>
      <c r="H23" s="40"/>
      <c r="I23" s="25"/>
      <c r="J23" s="40"/>
      <c r="K23" s="25">
        <v>5260000000</v>
      </c>
      <c r="L23" s="40"/>
      <c r="M23" s="25">
        <v>-210953320</v>
      </c>
      <c r="N23" s="40"/>
      <c r="O23" s="25">
        <v>5049046680</v>
      </c>
    </row>
    <row r="24" spans="1:15" ht="23.1" customHeight="1" x14ac:dyDescent="0.45">
      <c r="A24" s="23" t="s">
        <v>40</v>
      </c>
      <c r="B24" s="33" t="s">
        <v>154</v>
      </c>
      <c r="C24" s="25">
        <v>11600000</v>
      </c>
      <c r="D24" s="25">
        <v>250</v>
      </c>
      <c r="E24" s="25">
        <v>0</v>
      </c>
      <c r="F24" s="40"/>
      <c r="G24" s="25"/>
      <c r="H24" s="40"/>
      <c r="I24" s="25"/>
      <c r="J24" s="40"/>
      <c r="K24" s="25">
        <v>2900000000</v>
      </c>
      <c r="L24" s="40"/>
      <c r="M24" s="25">
        <v>-116305062</v>
      </c>
      <c r="N24" s="40"/>
      <c r="O24" s="25">
        <v>2783694938</v>
      </c>
    </row>
    <row r="25" spans="1:15" ht="23.1" customHeight="1" x14ac:dyDescent="0.45">
      <c r="A25" s="23" t="s">
        <v>23</v>
      </c>
      <c r="B25" s="33" t="s">
        <v>154</v>
      </c>
      <c r="C25" s="25">
        <v>2550000</v>
      </c>
      <c r="D25" s="25">
        <v>1700</v>
      </c>
      <c r="E25" s="25">
        <v>0</v>
      </c>
      <c r="F25" s="40"/>
      <c r="G25" s="25"/>
      <c r="H25" s="40"/>
      <c r="I25" s="25"/>
      <c r="J25" s="40"/>
      <c r="K25" s="25">
        <v>4335000000</v>
      </c>
      <c r="L25" s="40"/>
      <c r="M25" s="25">
        <v>-173856016</v>
      </c>
      <c r="N25" s="40"/>
      <c r="O25" s="25">
        <v>4161143984</v>
      </c>
    </row>
    <row r="26" spans="1:15" ht="23.1" customHeight="1" x14ac:dyDescent="0.45">
      <c r="A26" s="23" t="s">
        <v>156</v>
      </c>
      <c r="B26" s="33" t="s">
        <v>157</v>
      </c>
      <c r="C26" s="25">
        <v>1000000</v>
      </c>
      <c r="D26" s="25">
        <v>480</v>
      </c>
      <c r="E26" s="25">
        <v>0</v>
      </c>
      <c r="F26" s="40"/>
      <c r="G26" s="25"/>
      <c r="H26" s="40"/>
      <c r="I26" s="25"/>
      <c r="J26" s="40"/>
      <c r="K26" s="25">
        <v>480000000</v>
      </c>
      <c r="L26" s="40"/>
      <c r="M26" s="25">
        <v>-20760157</v>
      </c>
      <c r="N26" s="40"/>
      <c r="O26" s="25">
        <v>459239843</v>
      </c>
    </row>
    <row r="27" spans="1:15" ht="23.1" customHeight="1" x14ac:dyDescent="0.45">
      <c r="A27" s="23" t="s">
        <v>31</v>
      </c>
      <c r="B27" s="33" t="s">
        <v>158</v>
      </c>
      <c r="C27" s="25">
        <v>800000</v>
      </c>
      <c r="D27" s="25">
        <v>0</v>
      </c>
      <c r="E27" s="25">
        <v>1320000000</v>
      </c>
      <c r="F27" s="40"/>
      <c r="G27" s="25"/>
      <c r="H27" s="40"/>
      <c r="I27" s="25"/>
      <c r="J27" s="40"/>
      <c r="K27" s="25">
        <v>1320000000</v>
      </c>
      <c r="L27" s="40"/>
      <c r="M27" s="25">
        <v>0</v>
      </c>
      <c r="N27" s="40"/>
      <c r="O27" s="25">
        <v>1320000000</v>
      </c>
    </row>
    <row r="28" spans="1:15" ht="23.1" customHeight="1" x14ac:dyDescent="0.45">
      <c r="A28" s="23" t="s">
        <v>41</v>
      </c>
      <c r="B28" s="33" t="s">
        <v>159</v>
      </c>
      <c r="C28" s="25">
        <v>5000000</v>
      </c>
      <c r="D28" s="25">
        <v>30</v>
      </c>
      <c r="E28" s="25">
        <v>150000000</v>
      </c>
      <c r="F28" s="40"/>
      <c r="G28" s="25">
        <v>-9344894</v>
      </c>
      <c r="H28" s="40"/>
      <c r="I28" s="25">
        <v>140655106</v>
      </c>
      <c r="J28" s="40"/>
      <c r="K28" s="25">
        <v>150000000</v>
      </c>
      <c r="L28" s="40"/>
      <c r="M28" s="25">
        <v>-9344894</v>
      </c>
      <c r="N28" s="40"/>
      <c r="O28" s="25">
        <v>140655106</v>
      </c>
    </row>
    <row r="29" spans="1:15" ht="23.1" customHeight="1" thickBot="1" x14ac:dyDescent="0.5">
      <c r="A29" s="23"/>
      <c r="B29" s="33"/>
      <c r="C29" s="25"/>
      <c r="D29" s="25"/>
      <c r="E29" s="44">
        <f>SUBTOTAL(109,E7:E28)</f>
        <v>1470000000</v>
      </c>
      <c r="F29" s="40"/>
      <c r="G29" s="44">
        <f>SUBTOTAL(109,G7:G28)</f>
        <v>-9344894</v>
      </c>
      <c r="H29" s="40"/>
      <c r="I29" s="44">
        <f>SUBTOTAL(109,I7:I28)</f>
        <v>140655106</v>
      </c>
      <c r="J29" s="40"/>
      <c r="K29" s="44">
        <v>38441266660</v>
      </c>
      <c r="L29" s="40"/>
      <c r="M29" s="44">
        <v>-719384135</v>
      </c>
      <c r="N29" s="40"/>
      <c r="O29" s="44">
        <v>37721882525</v>
      </c>
    </row>
    <row r="30" spans="1:15" ht="23.1" customHeight="1" thickTop="1" x14ac:dyDescent="0.45">
      <c r="A30" s="23" t="s">
        <v>56</v>
      </c>
      <c r="B30" s="69"/>
      <c r="C30" s="70"/>
      <c r="D30" s="70"/>
      <c r="E30" s="70"/>
      <c r="F30" s="71"/>
      <c r="G30" s="70"/>
      <c r="H30" s="71"/>
      <c r="I30" s="70"/>
      <c r="J30" s="71"/>
      <c r="K30" s="70"/>
      <c r="L30" s="71"/>
      <c r="M30" s="70"/>
      <c r="N30" s="71"/>
      <c r="O30" s="70"/>
    </row>
  </sheetData>
  <mergeCells count="7">
    <mergeCell ref="B5:D5"/>
    <mergeCell ref="E5:I5"/>
    <mergeCell ref="K5:O5"/>
    <mergeCell ref="A4:R4"/>
    <mergeCell ref="A1:O1"/>
    <mergeCell ref="A2:O2"/>
    <mergeCell ref="A3:O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M14"/>
  <sheetViews>
    <sheetView rightToLeft="1" zoomScale="106" zoomScaleNormal="106" workbookViewId="0">
      <selection activeCell="M13" sqref="M13"/>
    </sheetView>
  </sheetViews>
  <sheetFormatPr defaultColWidth="9" defaultRowHeight="18.75" x14ac:dyDescent="0.45"/>
  <cols>
    <col min="1" max="2" width="27.7109375" style="26" customWidth="1"/>
    <col min="3" max="3" width="14.140625" style="26" customWidth="1"/>
    <col min="4" max="4" width="2.5703125" style="26" customWidth="1"/>
    <col min="5" max="5" width="14.140625" style="26" customWidth="1"/>
    <col min="6" max="6" width="2.5703125" style="26" customWidth="1"/>
    <col min="7" max="7" width="14.140625" style="26" customWidth="1"/>
    <col min="8" max="8" width="2.5703125" style="26" customWidth="1"/>
    <col min="9" max="9" width="16.42578125" style="26" bestFit="1" customWidth="1"/>
    <col min="10" max="10" width="2.5703125" style="26" customWidth="1"/>
    <col min="11" max="11" width="14.140625" style="26" customWidth="1"/>
    <col min="12" max="12" width="2.5703125" style="26" customWidth="1"/>
    <col min="13" max="13" width="16.42578125" style="26" bestFit="1" customWidth="1"/>
    <col min="14" max="14" width="9" style="14" customWidth="1"/>
    <col min="15" max="16384" width="9" style="14"/>
  </cols>
  <sheetData>
    <row r="1" spans="1:13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" x14ac:dyDescent="0.45">
      <c r="A2" s="13" t="s">
        <v>103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" x14ac:dyDescent="0.45">
      <c r="A3" s="13" t="s">
        <v>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45">
      <c r="A4" s="27" t="s">
        <v>169</v>
      </c>
      <c r="B4" s="27"/>
      <c r="C4" s="27"/>
      <c r="D4" s="34"/>
      <c r="E4" s="61"/>
      <c r="F4" s="61"/>
      <c r="G4" s="61"/>
      <c r="H4" s="61"/>
      <c r="I4" s="61"/>
      <c r="J4" s="61"/>
      <c r="K4" s="61"/>
      <c r="L4" s="61"/>
      <c r="M4" s="61"/>
    </row>
    <row r="5" spans="1:13" ht="16.5" customHeight="1" x14ac:dyDescent="0.45">
      <c r="A5" s="33"/>
      <c r="B5" s="33"/>
      <c r="C5" s="16" t="s">
        <v>122</v>
      </c>
      <c r="D5" s="16"/>
      <c r="E5" s="16"/>
      <c r="F5" s="16"/>
      <c r="G5" s="16"/>
      <c r="H5" s="29"/>
      <c r="I5" s="16" t="s">
        <v>123</v>
      </c>
      <c r="J5" s="16"/>
      <c r="K5" s="16"/>
      <c r="L5" s="16"/>
      <c r="M5" s="16"/>
    </row>
    <row r="6" spans="1:13" ht="38.25" customHeight="1" x14ac:dyDescent="0.45">
      <c r="A6" s="33" t="s">
        <v>106</v>
      </c>
      <c r="B6" s="33"/>
      <c r="C6" s="73" t="s">
        <v>160</v>
      </c>
      <c r="D6" s="73"/>
      <c r="E6" s="73" t="s">
        <v>128</v>
      </c>
      <c r="F6" s="73"/>
      <c r="G6" s="73" t="s">
        <v>161</v>
      </c>
      <c r="H6" s="73"/>
      <c r="I6" s="73" t="s">
        <v>160</v>
      </c>
      <c r="J6" s="73"/>
      <c r="K6" s="73" t="s">
        <v>128</v>
      </c>
      <c r="L6" s="73"/>
      <c r="M6" s="73" t="s">
        <v>161</v>
      </c>
    </row>
    <row r="7" spans="1:13" ht="23.1" customHeight="1" x14ac:dyDescent="0.45">
      <c r="A7" s="23" t="s">
        <v>162</v>
      </c>
      <c r="B7" s="23"/>
      <c r="C7" s="25">
        <v>337602740</v>
      </c>
      <c r="D7" s="25"/>
      <c r="E7" s="25">
        <v>0</v>
      </c>
      <c r="F7" s="25"/>
      <c r="G7" s="25">
        <v>337602740</v>
      </c>
      <c r="H7" s="25"/>
      <c r="I7" s="25">
        <v>3422459546</v>
      </c>
      <c r="J7" s="25"/>
      <c r="K7" s="25">
        <v>-1305582</v>
      </c>
      <c r="L7" s="25"/>
      <c r="M7" s="25">
        <v>3421153964</v>
      </c>
    </row>
    <row r="8" spans="1:13" ht="23.1" customHeight="1" x14ac:dyDescent="0.45">
      <c r="A8" s="23" t="s">
        <v>164</v>
      </c>
      <c r="B8" s="23"/>
      <c r="C8" s="25">
        <v>0</v>
      </c>
      <c r="D8" s="25"/>
      <c r="E8" s="25">
        <v>0</v>
      </c>
      <c r="F8" s="25"/>
      <c r="G8" s="25">
        <v>0</v>
      </c>
      <c r="H8" s="25"/>
      <c r="I8" s="25">
        <v>452671623</v>
      </c>
      <c r="J8" s="25"/>
      <c r="K8" s="25">
        <v>1255596</v>
      </c>
      <c r="L8" s="25"/>
      <c r="M8" s="25">
        <v>453927219</v>
      </c>
    </row>
    <row r="9" spans="1:13" ht="23.1" customHeight="1" x14ac:dyDescent="0.45">
      <c r="A9" s="23" t="s">
        <v>165</v>
      </c>
      <c r="B9" s="23"/>
      <c r="C9" s="25">
        <v>10011</v>
      </c>
      <c r="D9" s="25"/>
      <c r="E9" s="25">
        <v>0</v>
      </c>
      <c r="F9" s="25"/>
      <c r="G9" s="25">
        <v>10011</v>
      </c>
      <c r="H9" s="25"/>
      <c r="I9" s="25">
        <v>210798</v>
      </c>
      <c r="J9" s="25"/>
      <c r="K9" s="25">
        <v>0</v>
      </c>
      <c r="L9" s="25"/>
      <c r="M9" s="25">
        <v>210798</v>
      </c>
    </row>
    <row r="10" spans="1:13" ht="23.1" customHeight="1" x14ac:dyDescent="0.45">
      <c r="A10" s="23" t="s">
        <v>166</v>
      </c>
      <c r="B10" s="23"/>
      <c r="C10" s="25">
        <v>6212</v>
      </c>
      <c r="D10" s="25"/>
      <c r="E10" s="25">
        <v>0</v>
      </c>
      <c r="F10" s="25"/>
      <c r="G10" s="25">
        <v>6212</v>
      </c>
      <c r="H10" s="25"/>
      <c r="I10" s="25">
        <v>2175551</v>
      </c>
      <c r="J10" s="25"/>
      <c r="K10" s="25">
        <v>0</v>
      </c>
      <c r="L10" s="25"/>
      <c r="M10" s="25">
        <v>2175551</v>
      </c>
    </row>
    <row r="11" spans="1:13" ht="23.1" customHeight="1" x14ac:dyDescent="0.45">
      <c r="A11" s="23" t="s">
        <v>167</v>
      </c>
      <c r="B11" s="23"/>
      <c r="C11" s="25">
        <v>0</v>
      </c>
      <c r="D11" s="25"/>
      <c r="E11" s="25">
        <v>0</v>
      </c>
      <c r="F11" s="25"/>
      <c r="G11" s="25">
        <v>0</v>
      </c>
      <c r="H11" s="25"/>
      <c r="I11" s="25">
        <v>150762117</v>
      </c>
      <c r="J11" s="25"/>
      <c r="K11" s="25">
        <v>351773</v>
      </c>
      <c r="L11" s="25"/>
      <c r="M11" s="25">
        <v>151113890</v>
      </c>
    </row>
    <row r="12" spans="1:13" ht="23.1" customHeight="1" x14ac:dyDescent="0.45">
      <c r="A12" s="23" t="s">
        <v>168</v>
      </c>
      <c r="B12" s="23"/>
      <c r="C12" s="25">
        <v>4255</v>
      </c>
      <c r="D12" s="25"/>
      <c r="E12" s="25">
        <v>0</v>
      </c>
      <c r="F12" s="25"/>
      <c r="G12" s="25">
        <v>4255</v>
      </c>
      <c r="H12" s="25"/>
      <c r="I12" s="25">
        <v>48981</v>
      </c>
      <c r="J12" s="25"/>
      <c r="K12" s="25">
        <v>0</v>
      </c>
      <c r="L12" s="25"/>
      <c r="M12" s="25">
        <v>48981</v>
      </c>
    </row>
    <row r="13" spans="1:13" ht="23.1" customHeight="1" thickBot="1" x14ac:dyDescent="0.5">
      <c r="A13" s="23"/>
      <c r="B13" s="23"/>
      <c r="C13" s="31">
        <v>337623218</v>
      </c>
      <c r="D13" s="28"/>
      <c r="E13" s="28">
        <v>0</v>
      </c>
      <c r="F13" s="28"/>
      <c r="G13" s="31">
        <v>337623218</v>
      </c>
      <c r="H13" s="28"/>
      <c r="I13" s="31">
        <v>4028328616</v>
      </c>
      <c r="J13" s="28"/>
      <c r="K13" s="31">
        <v>301787</v>
      </c>
      <c r="L13" s="28"/>
      <c r="M13" s="31">
        <v>4028630403</v>
      </c>
    </row>
    <row r="14" spans="1:13" ht="23.1" customHeight="1" thickTop="1" x14ac:dyDescent="0.45">
      <c r="A14" s="23" t="s">
        <v>56</v>
      </c>
      <c r="B14" s="23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</sheetData>
  <mergeCells count="6">
    <mergeCell ref="A1:M1"/>
    <mergeCell ref="A2:M2"/>
    <mergeCell ref="A3:M3"/>
    <mergeCell ref="A4:C4"/>
    <mergeCell ref="C5:G5"/>
    <mergeCell ref="I5:M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83"/>
  <sheetViews>
    <sheetView rightToLeft="1" topLeftCell="A175" zoomScaleNormal="100" workbookViewId="0">
      <selection activeCell="D180" sqref="D180"/>
    </sheetView>
  </sheetViews>
  <sheetFormatPr defaultColWidth="9" defaultRowHeight="18.75" x14ac:dyDescent="0.45"/>
  <cols>
    <col min="1" max="1" width="40" style="26" bestFit="1" customWidth="1"/>
    <col min="2" max="2" width="22.42578125" style="26" customWidth="1"/>
    <col min="3" max="3" width="4.42578125" style="57" customWidth="1"/>
    <col min="4" max="4" width="22.42578125" style="26" customWidth="1"/>
    <col min="5" max="5" width="4.42578125" style="57" customWidth="1"/>
    <col min="6" max="6" width="22.42578125" style="26" customWidth="1"/>
    <col min="7" max="7" width="4.42578125" style="57" customWidth="1"/>
    <col min="8" max="8" width="22.42578125" style="26" customWidth="1"/>
    <col min="9" max="9" width="4.42578125" style="57" customWidth="1"/>
    <col min="10" max="10" width="22.42578125" style="26" customWidth="1"/>
    <col min="11" max="11" width="4.42578125" style="57" customWidth="1"/>
    <col min="12" max="12" width="22.42578125" style="26" customWidth="1"/>
    <col min="13" max="13" width="4.42578125" style="57" customWidth="1"/>
    <col min="14" max="14" width="22.42578125" style="26" customWidth="1"/>
    <col min="15" max="15" width="4.42578125" style="57" customWidth="1"/>
    <col min="16" max="16" width="22.42578125" style="26" customWidth="1"/>
    <col min="17" max="17" width="9" style="14" customWidth="1"/>
    <col min="18" max="16384" width="9" style="14"/>
  </cols>
  <sheetData>
    <row r="1" spans="1:16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1" x14ac:dyDescent="0.45">
      <c r="A2" s="13" t="s">
        <v>103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1" x14ac:dyDescent="0.45">
      <c r="A3" s="13" t="s">
        <v>104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45">
      <c r="A4" s="27" t="s">
        <v>170</v>
      </c>
      <c r="B4" s="27"/>
      <c r="C4" s="27"/>
      <c r="D4" s="27"/>
      <c r="E4" s="27"/>
      <c r="F4" s="27"/>
      <c r="G4" s="27"/>
      <c r="H4" s="27"/>
      <c r="I4" s="59"/>
      <c r="J4" s="27"/>
      <c r="K4" s="27"/>
      <c r="L4" s="27"/>
      <c r="M4" s="27"/>
      <c r="N4" s="27"/>
      <c r="O4" s="27"/>
      <c r="P4" s="27"/>
    </row>
    <row r="5" spans="1:16" ht="16.5" customHeight="1" x14ac:dyDescent="0.45">
      <c r="A5" s="61"/>
      <c r="B5" s="16" t="s">
        <v>122</v>
      </c>
      <c r="C5" s="16"/>
      <c r="D5" s="16"/>
      <c r="E5" s="16"/>
      <c r="F5" s="16"/>
      <c r="G5" s="16"/>
      <c r="H5" s="16"/>
      <c r="I5" s="37"/>
      <c r="J5" s="16" t="s">
        <v>123</v>
      </c>
      <c r="K5" s="16"/>
      <c r="L5" s="16"/>
      <c r="M5" s="16"/>
      <c r="N5" s="16"/>
      <c r="O5" s="16"/>
      <c r="P5" s="16"/>
    </row>
    <row r="6" spans="1:16" x14ac:dyDescent="0.45">
      <c r="A6" s="33" t="s">
        <v>106</v>
      </c>
      <c r="B6" s="22" t="s">
        <v>14</v>
      </c>
      <c r="C6" s="38"/>
      <c r="D6" s="22" t="s">
        <v>171</v>
      </c>
      <c r="E6" s="38"/>
      <c r="F6" s="22" t="s">
        <v>172</v>
      </c>
      <c r="G6" s="38"/>
      <c r="H6" s="75" t="s">
        <v>173</v>
      </c>
      <c r="I6" s="58"/>
      <c r="J6" s="22" t="s">
        <v>14</v>
      </c>
      <c r="K6" s="38"/>
      <c r="L6" s="22" t="s">
        <v>16</v>
      </c>
      <c r="M6" s="38"/>
      <c r="N6" s="22" t="s">
        <v>172</v>
      </c>
      <c r="O6" s="38"/>
      <c r="P6" s="75" t="s">
        <v>173</v>
      </c>
    </row>
    <row r="7" spans="1:16" ht="23.1" customHeight="1" x14ac:dyDescent="0.45">
      <c r="A7" s="23" t="s">
        <v>38</v>
      </c>
      <c r="B7" s="24">
        <v>5500000</v>
      </c>
      <c r="C7" s="42"/>
      <c r="D7" s="25">
        <v>13093077873</v>
      </c>
      <c r="E7" s="40"/>
      <c r="F7" s="25">
        <v>-12212334578</v>
      </c>
      <c r="G7" s="40"/>
      <c r="H7" s="25">
        <v>880743295</v>
      </c>
      <c r="I7" s="40"/>
      <c r="J7" s="24">
        <v>5500000</v>
      </c>
      <c r="K7" s="42"/>
      <c r="L7" s="25">
        <v>13093077873</v>
      </c>
      <c r="M7" s="40"/>
      <c r="N7" s="25">
        <v>-12212334578</v>
      </c>
      <c r="O7" s="40"/>
      <c r="P7" s="25">
        <v>880743295</v>
      </c>
    </row>
    <row r="8" spans="1:16" ht="23.1" customHeight="1" x14ac:dyDescent="0.45">
      <c r="A8" s="23" t="s">
        <v>48</v>
      </c>
      <c r="B8" s="24">
        <v>1800000</v>
      </c>
      <c r="C8" s="42"/>
      <c r="D8" s="25">
        <v>33356472767</v>
      </c>
      <c r="E8" s="40"/>
      <c r="F8" s="25">
        <v>-31102804685</v>
      </c>
      <c r="G8" s="40"/>
      <c r="H8" s="25">
        <v>2253668082</v>
      </c>
      <c r="I8" s="40"/>
      <c r="J8" s="24">
        <v>1800000</v>
      </c>
      <c r="K8" s="42"/>
      <c r="L8" s="25">
        <v>33356472767</v>
      </c>
      <c r="M8" s="40"/>
      <c r="N8" s="25">
        <v>-31102804685</v>
      </c>
      <c r="O8" s="40"/>
      <c r="P8" s="25">
        <v>2253668082</v>
      </c>
    </row>
    <row r="9" spans="1:16" ht="23.1" customHeight="1" x14ac:dyDescent="0.45">
      <c r="A9" s="23" t="s">
        <v>28</v>
      </c>
      <c r="B9" s="24">
        <v>3000000</v>
      </c>
      <c r="C9" s="42"/>
      <c r="D9" s="25">
        <v>45039135297</v>
      </c>
      <c r="E9" s="40"/>
      <c r="F9" s="25">
        <v>-40486065666</v>
      </c>
      <c r="G9" s="40"/>
      <c r="H9" s="25">
        <v>4553069631</v>
      </c>
      <c r="I9" s="40"/>
      <c r="J9" s="24">
        <v>3000000</v>
      </c>
      <c r="K9" s="42"/>
      <c r="L9" s="25">
        <v>45039135297</v>
      </c>
      <c r="M9" s="40"/>
      <c r="N9" s="25">
        <v>-40486065666</v>
      </c>
      <c r="O9" s="40"/>
      <c r="P9" s="25">
        <v>4553069631</v>
      </c>
    </row>
    <row r="10" spans="1:16" ht="23.1" customHeight="1" x14ac:dyDescent="0.45">
      <c r="A10" s="23" t="s">
        <v>174</v>
      </c>
      <c r="B10" s="24">
        <v>0</v>
      </c>
      <c r="C10" s="42"/>
      <c r="D10" s="25">
        <v>0</v>
      </c>
      <c r="E10" s="40"/>
      <c r="F10" s="25">
        <v>0</v>
      </c>
      <c r="G10" s="40"/>
      <c r="H10" s="25">
        <v>0</v>
      </c>
      <c r="I10" s="40"/>
      <c r="J10" s="24">
        <v>1100</v>
      </c>
      <c r="K10" s="42"/>
      <c r="L10" s="25">
        <v>4999057</v>
      </c>
      <c r="M10" s="40"/>
      <c r="N10" s="25">
        <v>-3062835</v>
      </c>
      <c r="O10" s="40"/>
      <c r="P10" s="25">
        <v>1936222</v>
      </c>
    </row>
    <row r="11" spans="1:16" ht="23.1" customHeight="1" x14ac:dyDescent="0.45">
      <c r="A11" s="23" t="s">
        <v>175</v>
      </c>
      <c r="B11" s="24">
        <v>0</v>
      </c>
      <c r="C11" s="42"/>
      <c r="D11" s="25">
        <v>0</v>
      </c>
      <c r="E11" s="40"/>
      <c r="F11" s="25">
        <v>0</v>
      </c>
      <c r="G11" s="40"/>
      <c r="H11" s="25">
        <v>0</v>
      </c>
      <c r="I11" s="40"/>
      <c r="J11" s="24">
        <v>1600000</v>
      </c>
      <c r="K11" s="42"/>
      <c r="L11" s="25">
        <v>2167117714</v>
      </c>
      <c r="M11" s="40"/>
      <c r="N11" s="25">
        <v>-2860399848</v>
      </c>
      <c r="O11" s="40"/>
      <c r="P11" s="25">
        <v>-693282134</v>
      </c>
    </row>
    <row r="12" spans="1:16" ht="23.1" customHeight="1" x14ac:dyDescent="0.45">
      <c r="A12" s="23" t="s">
        <v>176</v>
      </c>
      <c r="B12" s="24">
        <v>0</v>
      </c>
      <c r="C12" s="42"/>
      <c r="D12" s="25">
        <v>0</v>
      </c>
      <c r="E12" s="40"/>
      <c r="F12" s="25">
        <v>0</v>
      </c>
      <c r="G12" s="40"/>
      <c r="H12" s="25">
        <v>0</v>
      </c>
      <c r="I12" s="40"/>
      <c r="J12" s="24">
        <v>3882352</v>
      </c>
      <c r="K12" s="42"/>
      <c r="L12" s="25">
        <v>23532786102</v>
      </c>
      <c r="M12" s="40"/>
      <c r="N12" s="25">
        <v>-28766429964</v>
      </c>
      <c r="O12" s="40"/>
      <c r="P12" s="25">
        <v>-5233643862</v>
      </c>
    </row>
    <row r="13" spans="1:16" ht="23.1" customHeight="1" x14ac:dyDescent="0.45">
      <c r="A13" s="23" t="s">
        <v>177</v>
      </c>
      <c r="B13" s="24">
        <v>0</v>
      </c>
      <c r="C13" s="42"/>
      <c r="D13" s="25">
        <v>0</v>
      </c>
      <c r="E13" s="40"/>
      <c r="F13" s="25">
        <v>0</v>
      </c>
      <c r="G13" s="40"/>
      <c r="H13" s="25">
        <v>0</v>
      </c>
      <c r="I13" s="40"/>
      <c r="J13" s="24">
        <v>2050000</v>
      </c>
      <c r="K13" s="42"/>
      <c r="L13" s="25">
        <v>26064393193</v>
      </c>
      <c r="M13" s="40"/>
      <c r="N13" s="25">
        <v>-18480273583</v>
      </c>
      <c r="O13" s="40"/>
      <c r="P13" s="25">
        <v>7584119610</v>
      </c>
    </row>
    <row r="14" spans="1:16" ht="23.1" customHeight="1" x14ac:dyDescent="0.45">
      <c r="A14" s="23" t="s">
        <v>178</v>
      </c>
      <c r="B14" s="24">
        <v>0</v>
      </c>
      <c r="C14" s="42"/>
      <c r="D14" s="25">
        <v>0</v>
      </c>
      <c r="E14" s="40"/>
      <c r="F14" s="25">
        <v>0</v>
      </c>
      <c r="G14" s="40"/>
      <c r="H14" s="25">
        <v>0</v>
      </c>
      <c r="I14" s="40"/>
      <c r="J14" s="24">
        <v>5409934</v>
      </c>
      <c r="K14" s="42"/>
      <c r="L14" s="25">
        <v>14485184421</v>
      </c>
      <c r="M14" s="40"/>
      <c r="N14" s="25">
        <v>-12906205784</v>
      </c>
      <c r="O14" s="40"/>
      <c r="P14" s="25">
        <v>1578978637</v>
      </c>
    </row>
    <row r="15" spans="1:16" ht="23.1" customHeight="1" x14ac:dyDescent="0.45">
      <c r="A15" s="23" t="s">
        <v>179</v>
      </c>
      <c r="B15" s="24">
        <v>0</v>
      </c>
      <c r="C15" s="42"/>
      <c r="D15" s="25">
        <v>0</v>
      </c>
      <c r="E15" s="40"/>
      <c r="F15" s="25">
        <v>0</v>
      </c>
      <c r="G15" s="40"/>
      <c r="H15" s="25">
        <v>0</v>
      </c>
      <c r="I15" s="40"/>
      <c r="J15" s="24">
        <v>3000000</v>
      </c>
      <c r="K15" s="42"/>
      <c r="L15" s="25">
        <v>10032816141</v>
      </c>
      <c r="M15" s="40"/>
      <c r="N15" s="25">
        <v>-9408535200</v>
      </c>
      <c r="O15" s="40"/>
      <c r="P15" s="25">
        <v>624280941</v>
      </c>
    </row>
    <row r="16" spans="1:16" ht="23.1" customHeight="1" x14ac:dyDescent="0.45">
      <c r="A16" s="23" t="s">
        <v>180</v>
      </c>
      <c r="B16" s="24">
        <v>0</v>
      </c>
      <c r="C16" s="42"/>
      <c r="D16" s="25">
        <v>0</v>
      </c>
      <c r="E16" s="40"/>
      <c r="F16" s="25">
        <v>0</v>
      </c>
      <c r="G16" s="40"/>
      <c r="H16" s="25">
        <v>0</v>
      </c>
      <c r="I16" s="40"/>
      <c r="J16" s="24">
        <v>600000</v>
      </c>
      <c r="K16" s="42"/>
      <c r="L16" s="25">
        <v>22991492342</v>
      </c>
      <c r="M16" s="40"/>
      <c r="N16" s="25">
        <v>-19602043081</v>
      </c>
      <c r="O16" s="40"/>
      <c r="P16" s="25">
        <v>3389449261</v>
      </c>
    </row>
    <row r="17" spans="1:16" ht="23.1" customHeight="1" x14ac:dyDescent="0.45">
      <c r="A17" s="23" t="s">
        <v>181</v>
      </c>
      <c r="B17" s="24">
        <v>0</v>
      </c>
      <c r="C17" s="42"/>
      <c r="D17" s="25">
        <v>0</v>
      </c>
      <c r="E17" s="40"/>
      <c r="F17" s="25">
        <v>0</v>
      </c>
      <c r="G17" s="40"/>
      <c r="H17" s="25">
        <v>0</v>
      </c>
      <c r="I17" s="40"/>
      <c r="J17" s="24">
        <v>11000000</v>
      </c>
      <c r="K17" s="42"/>
      <c r="L17" s="25">
        <v>20139219975</v>
      </c>
      <c r="M17" s="40"/>
      <c r="N17" s="25">
        <v>-17471868575</v>
      </c>
      <c r="O17" s="40"/>
      <c r="P17" s="25">
        <v>2667351400</v>
      </c>
    </row>
    <row r="18" spans="1:16" ht="23.1" customHeight="1" x14ac:dyDescent="0.45">
      <c r="A18" s="23" t="s">
        <v>182</v>
      </c>
      <c r="B18" s="24">
        <v>0</v>
      </c>
      <c r="C18" s="42"/>
      <c r="D18" s="25">
        <v>0</v>
      </c>
      <c r="E18" s="40"/>
      <c r="F18" s="25">
        <v>0</v>
      </c>
      <c r="G18" s="40"/>
      <c r="H18" s="25">
        <v>0</v>
      </c>
      <c r="I18" s="40"/>
      <c r="J18" s="24">
        <v>2200000</v>
      </c>
      <c r="K18" s="42"/>
      <c r="L18" s="25">
        <v>8257581693</v>
      </c>
      <c r="M18" s="40"/>
      <c r="N18" s="25">
        <v>-6547445726</v>
      </c>
      <c r="O18" s="40"/>
      <c r="P18" s="25">
        <v>1710135967</v>
      </c>
    </row>
    <row r="19" spans="1:16" ht="23.1" customHeight="1" x14ac:dyDescent="0.45">
      <c r="A19" s="23" t="s">
        <v>183</v>
      </c>
      <c r="B19" s="24">
        <v>0</v>
      </c>
      <c r="C19" s="42"/>
      <c r="D19" s="25">
        <v>0</v>
      </c>
      <c r="E19" s="40"/>
      <c r="F19" s="25">
        <v>0</v>
      </c>
      <c r="G19" s="40"/>
      <c r="H19" s="25">
        <v>0</v>
      </c>
      <c r="I19" s="40"/>
      <c r="J19" s="24">
        <v>10999999</v>
      </c>
      <c r="K19" s="42"/>
      <c r="L19" s="25">
        <v>19164589934</v>
      </c>
      <c r="M19" s="40"/>
      <c r="N19" s="25">
        <v>-15704863046</v>
      </c>
      <c r="O19" s="40"/>
      <c r="P19" s="25">
        <v>3459726888</v>
      </c>
    </row>
    <row r="20" spans="1:16" ht="23.1" customHeight="1" x14ac:dyDescent="0.45">
      <c r="A20" s="23" t="s">
        <v>184</v>
      </c>
      <c r="B20" s="24">
        <v>0</v>
      </c>
      <c r="C20" s="42"/>
      <c r="D20" s="25">
        <v>0</v>
      </c>
      <c r="E20" s="40"/>
      <c r="F20" s="25">
        <v>0</v>
      </c>
      <c r="G20" s="40"/>
      <c r="H20" s="25">
        <v>0</v>
      </c>
      <c r="I20" s="40"/>
      <c r="J20" s="24">
        <v>800000</v>
      </c>
      <c r="K20" s="42"/>
      <c r="L20" s="25">
        <v>5308351325</v>
      </c>
      <c r="M20" s="40"/>
      <c r="N20" s="25">
        <v>-4232068242</v>
      </c>
      <c r="O20" s="40"/>
      <c r="P20" s="25">
        <v>1076283083</v>
      </c>
    </row>
    <row r="21" spans="1:16" ht="23.1" customHeight="1" x14ac:dyDescent="0.45">
      <c r="A21" s="23" t="s">
        <v>185</v>
      </c>
      <c r="B21" s="24">
        <v>0</v>
      </c>
      <c r="C21" s="42"/>
      <c r="D21" s="25">
        <v>0</v>
      </c>
      <c r="E21" s="40"/>
      <c r="F21" s="25">
        <v>0</v>
      </c>
      <c r="G21" s="40"/>
      <c r="H21" s="25">
        <v>0</v>
      </c>
      <c r="I21" s="40"/>
      <c r="J21" s="24">
        <v>600000</v>
      </c>
      <c r="K21" s="42"/>
      <c r="L21" s="25">
        <v>5377853336</v>
      </c>
      <c r="M21" s="40"/>
      <c r="N21" s="25">
        <v>-4608801648</v>
      </c>
      <c r="O21" s="40"/>
      <c r="P21" s="25">
        <v>769051688</v>
      </c>
    </row>
    <row r="22" spans="1:16" ht="23.1" customHeight="1" x14ac:dyDescent="0.45">
      <c r="A22" s="23" t="s">
        <v>186</v>
      </c>
      <c r="B22" s="24">
        <v>0</v>
      </c>
      <c r="C22" s="42"/>
      <c r="D22" s="25">
        <v>0</v>
      </c>
      <c r="E22" s="40"/>
      <c r="F22" s="25">
        <v>0</v>
      </c>
      <c r="G22" s="40"/>
      <c r="H22" s="25">
        <v>0</v>
      </c>
      <c r="I22" s="40"/>
      <c r="J22" s="24">
        <v>1000000</v>
      </c>
      <c r="K22" s="42"/>
      <c r="L22" s="25">
        <v>7185386995</v>
      </c>
      <c r="M22" s="40"/>
      <c r="N22" s="25">
        <v>-7046899694</v>
      </c>
      <c r="O22" s="40"/>
      <c r="P22" s="25">
        <v>138487301</v>
      </c>
    </row>
    <row r="23" spans="1:16" ht="23.1" customHeight="1" x14ac:dyDescent="0.45">
      <c r="A23" s="23" t="s">
        <v>187</v>
      </c>
      <c r="B23" s="24">
        <v>0</v>
      </c>
      <c r="C23" s="42"/>
      <c r="D23" s="25">
        <v>0</v>
      </c>
      <c r="E23" s="40"/>
      <c r="F23" s="25">
        <v>0</v>
      </c>
      <c r="G23" s="40"/>
      <c r="H23" s="25">
        <v>0</v>
      </c>
      <c r="I23" s="40"/>
      <c r="J23" s="24">
        <v>23600000</v>
      </c>
      <c r="K23" s="42"/>
      <c r="L23" s="25">
        <v>21912097022</v>
      </c>
      <c r="M23" s="40"/>
      <c r="N23" s="25">
        <v>-19489655009</v>
      </c>
      <c r="O23" s="40"/>
      <c r="P23" s="25">
        <v>2422442013</v>
      </c>
    </row>
    <row r="24" spans="1:16" ht="23.1" customHeight="1" x14ac:dyDescent="0.45">
      <c r="A24" s="23" t="s">
        <v>130</v>
      </c>
      <c r="B24" s="24">
        <v>0</v>
      </c>
      <c r="C24" s="42"/>
      <c r="D24" s="25">
        <v>0</v>
      </c>
      <c r="E24" s="40"/>
      <c r="F24" s="25">
        <v>0</v>
      </c>
      <c r="G24" s="40"/>
      <c r="H24" s="25">
        <v>0</v>
      </c>
      <c r="I24" s="40"/>
      <c r="J24" s="24">
        <v>3250000</v>
      </c>
      <c r="K24" s="42"/>
      <c r="L24" s="25">
        <v>3796871639</v>
      </c>
      <c r="M24" s="40"/>
      <c r="N24" s="25">
        <v>-3194203503</v>
      </c>
      <c r="O24" s="40"/>
      <c r="P24" s="25">
        <v>602668136</v>
      </c>
    </row>
    <row r="25" spans="1:16" ht="23.1" customHeight="1" x14ac:dyDescent="0.45">
      <c r="A25" s="23" t="s">
        <v>40</v>
      </c>
      <c r="B25" s="24">
        <v>0</v>
      </c>
      <c r="C25" s="42"/>
      <c r="D25" s="25">
        <v>0</v>
      </c>
      <c r="E25" s="40"/>
      <c r="F25" s="25">
        <v>0</v>
      </c>
      <c r="G25" s="40"/>
      <c r="H25" s="25">
        <v>0</v>
      </c>
      <c r="I25" s="40"/>
      <c r="J25" s="24">
        <v>6300000</v>
      </c>
      <c r="K25" s="42"/>
      <c r="L25" s="25">
        <v>11939037555</v>
      </c>
      <c r="M25" s="40"/>
      <c r="N25" s="25">
        <v>-7377242671</v>
      </c>
      <c r="O25" s="40"/>
      <c r="P25" s="25">
        <v>4561794884</v>
      </c>
    </row>
    <row r="26" spans="1:16" ht="23.1" customHeight="1" x14ac:dyDescent="0.45">
      <c r="A26" s="23" t="s">
        <v>188</v>
      </c>
      <c r="B26" s="24">
        <v>0</v>
      </c>
      <c r="C26" s="42"/>
      <c r="D26" s="25">
        <v>0</v>
      </c>
      <c r="E26" s="40"/>
      <c r="F26" s="25">
        <v>0</v>
      </c>
      <c r="G26" s="40"/>
      <c r="H26" s="25">
        <v>0</v>
      </c>
      <c r="I26" s="40"/>
      <c r="J26" s="24">
        <v>980000</v>
      </c>
      <c r="K26" s="42"/>
      <c r="L26" s="25">
        <v>3904773291</v>
      </c>
      <c r="M26" s="40"/>
      <c r="N26" s="25">
        <v>-3222223094</v>
      </c>
      <c r="O26" s="40"/>
      <c r="P26" s="25">
        <v>682550197</v>
      </c>
    </row>
    <row r="27" spans="1:16" ht="23.1" customHeight="1" x14ac:dyDescent="0.45">
      <c r="A27" s="23" t="s">
        <v>189</v>
      </c>
      <c r="B27" s="24">
        <v>0</v>
      </c>
      <c r="C27" s="42"/>
      <c r="D27" s="25">
        <v>0</v>
      </c>
      <c r="E27" s="40"/>
      <c r="F27" s="25">
        <v>0</v>
      </c>
      <c r="G27" s="40"/>
      <c r="H27" s="25">
        <v>0</v>
      </c>
      <c r="I27" s="40"/>
      <c r="J27" s="24">
        <v>400000</v>
      </c>
      <c r="K27" s="42"/>
      <c r="L27" s="25">
        <v>2161859954</v>
      </c>
      <c r="M27" s="40"/>
      <c r="N27" s="25">
        <v>-1993408368</v>
      </c>
      <c r="O27" s="40"/>
      <c r="P27" s="25">
        <v>168451586</v>
      </c>
    </row>
    <row r="28" spans="1:16" ht="23.1" customHeight="1" x14ac:dyDescent="0.45">
      <c r="A28" s="23" t="s">
        <v>190</v>
      </c>
      <c r="B28" s="24">
        <v>0</v>
      </c>
      <c r="C28" s="42"/>
      <c r="D28" s="25">
        <v>0</v>
      </c>
      <c r="E28" s="40"/>
      <c r="F28" s="25">
        <v>0</v>
      </c>
      <c r="G28" s="40"/>
      <c r="H28" s="25">
        <v>0</v>
      </c>
      <c r="I28" s="40"/>
      <c r="J28" s="24">
        <v>18000000</v>
      </c>
      <c r="K28" s="42"/>
      <c r="L28" s="25">
        <v>7622234326</v>
      </c>
      <c r="M28" s="40"/>
      <c r="N28" s="25">
        <v>-7455919297</v>
      </c>
      <c r="O28" s="40"/>
      <c r="P28" s="25">
        <v>166315029</v>
      </c>
    </row>
    <row r="29" spans="1:16" ht="23.1" customHeight="1" x14ac:dyDescent="0.45">
      <c r="A29" s="23" t="s">
        <v>24</v>
      </c>
      <c r="B29" s="24">
        <v>1500000</v>
      </c>
      <c r="C29" s="42"/>
      <c r="D29" s="25">
        <v>9966359872</v>
      </c>
      <c r="E29" s="40"/>
      <c r="F29" s="25">
        <v>-11084450520</v>
      </c>
      <c r="G29" s="40"/>
      <c r="H29" s="25">
        <v>-1118090648</v>
      </c>
      <c r="I29" s="40"/>
      <c r="J29" s="24">
        <v>1500000</v>
      </c>
      <c r="K29" s="42"/>
      <c r="L29" s="25">
        <v>9966359872</v>
      </c>
      <c r="M29" s="40"/>
      <c r="N29" s="25">
        <v>-11084450520</v>
      </c>
      <c r="O29" s="40"/>
      <c r="P29" s="25">
        <v>-1118090648</v>
      </c>
    </row>
    <row r="30" spans="1:16" ht="23.1" customHeight="1" x14ac:dyDescent="0.45">
      <c r="A30" s="23" t="s">
        <v>191</v>
      </c>
      <c r="B30" s="24">
        <v>0</v>
      </c>
      <c r="C30" s="42"/>
      <c r="D30" s="25">
        <v>0</v>
      </c>
      <c r="E30" s="40"/>
      <c r="F30" s="25">
        <v>0</v>
      </c>
      <c r="G30" s="40"/>
      <c r="H30" s="25">
        <v>0</v>
      </c>
      <c r="I30" s="40"/>
      <c r="J30" s="24">
        <v>400000</v>
      </c>
      <c r="K30" s="42"/>
      <c r="L30" s="25">
        <v>793419093</v>
      </c>
      <c r="M30" s="40"/>
      <c r="N30" s="25">
        <v>-814163157</v>
      </c>
      <c r="O30" s="40"/>
      <c r="P30" s="25">
        <v>-20744064</v>
      </c>
    </row>
    <row r="31" spans="1:16" ht="23.1" customHeight="1" x14ac:dyDescent="0.45">
      <c r="A31" s="23" t="s">
        <v>46</v>
      </c>
      <c r="B31" s="24">
        <v>1370000</v>
      </c>
      <c r="C31" s="42"/>
      <c r="D31" s="25">
        <v>61508237412</v>
      </c>
      <c r="E31" s="40"/>
      <c r="F31" s="25">
        <v>-38464591530</v>
      </c>
      <c r="G31" s="40"/>
      <c r="H31" s="25">
        <v>23043645882</v>
      </c>
      <c r="I31" s="40"/>
      <c r="J31" s="24">
        <v>2000000</v>
      </c>
      <c r="K31" s="42"/>
      <c r="L31" s="25">
        <v>82288000698</v>
      </c>
      <c r="M31" s="40"/>
      <c r="N31" s="25">
        <v>-56152688364</v>
      </c>
      <c r="O31" s="40"/>
      <c r="P31" s="25">
        <v>26135312334</v>
      </c>
    </row>
    <row r="32" spans="1:16" ht="23.1" customHeight="1" x14ac:dyDescent="0.45">
      <c r="A32" s="23" t="s">
        <v>192</v>
      </c>
      <c r="B32" s="24">
        <v>0</v>
      </c>
      <c r="C32" s="42"/>
      <c r="D32" s="25">
        <v>0</v>
      </c>
      <c r="E32" s="40"/>
      <c r="F32" s="25">
        <v>0</v>
      </c>
      <c r="G32" s="40"/>
      <c r="H32" s="25">
        <v>0</v>
      </c>
      <c r="I32" s="40"/>
      <c r="J32" s="24">
        <v>1200000</v>
      </c>
      <c r="K32" s="42"/>
      <c r="L32" s="25">
        <v>18743086441</v>
      </c>
      <c r="M32" s="40"/>
      <c r="N32" s="25">
        <v>-23563053068</v>
      </c>
      <c r="O32" s="40"/>
      <c r="P32" s="25">
        <v>-4819966627</v>
      </c>
    </row>
    <row r="33" spans="1:16" ht="23.1" customHeight="1" x14ac:dyDescent="0.45">
      <c r="A33" s="23" t="s">
        <v>193</v>
      </c>
      <c r="B33" s="24">
        <v>0</v>
      </c>
      <c r="C33" s="42"/>
      <c r="D33" s="25">
        <v>0</v>
      </c>
      <c r="E33" s="40"/>
      <c r="F33" s="25">
        <v>0</v>
      </c>
      <c r="G33" s="40"/>
      <c r="H33" s="25">
        <v>0</v>
      </c>
      <c r="I33" s="40"/>
      <c r="J33" s="24">
        <v>100000</v>
      </c>
      <c r="K33" s="42"/>
      <c r="L33" s="25">
        <v>2433243760</v>
      </c>
      <c r="M33" s="40"/>
      <c r="N33" s="25">
        <v>-2170724245</v>
      </c>
      <c r="O33" s="40"/>
      <c r="P33" s="25">
        <v>262519515</v>
      </c>
    </row>
    <row r="34" spans="1:16" ht="23.1" customHeight="1" x14ac:dyDescent="0.45">
      <c r="A34" s="23" t="s">
        <v>53</v>
      </c>
      <c r="B34" s="24">
        <v>0</v>
      </c>
      <c r="C34" s="42"/>
      <c r="D34" s="25">
        <v>0</v>
      </c>
      <c r="E34" s="40"/>
      <c r="F34" s="25">
        <v>0</v>
      </c>
      <c r="G34" s="40"/>
      <c r="H34" s="25">
        <v>0</v>
      </c>
      <c r="I34" s="40"/>
      <c r="J34" s="24">
        <v>200000</v>
      </c>
      <c r="K34" s="42"/>
      <c r="L34" s="25">
        <v>5410848326</v>
      </c>
      <c r="M34" s="40"/>
      <c r="N34" s="25">
        <v>-4744138360</v>
      </c>
      <c r="O34" s="40"/>
      <c r="P34" s="25">
        <v>666709966</v>
      </c>
    </row>
    <row r="35" spans="1:16" ht="23.1" customHeight="1" x14ac:dyDescent="0.45">
      <c r="A35" s="23" t="s">
        <v>132</v>
      </c>
      <c r="B35" s="24">
        <v>0</v>
      </c>
      <c r="C35" s="42"/>
      <c r="D35" s="25">
        <v>0</v>
      </c>
      <c r="E35" s="40"/>
      <c r="F35" s="25">
        <v>0</v>
      </c>
      <c r="G35" s="40"/>
      <c r="H35" s="25">
        <v>0</v>
      </c>
      <c r="I35" s="40"/>
      <c r="J35" s="24">
        <v>800000</v>
      </c>
      <c r="K35" s="42"/>
      <c r="L35" s="25">
        <v>3015273412</v>
      </c>
      <c r="M35" s="40"/>
      <c r="N35" s="25">
        <v>-2265619278</v>
      </c>
      <c r="O35" s="40"/>
      <c r="P35" s="25">
        <v>749654134</v>
      </c>
    </row>
    <row r="36" spans="1:16" ht="23.1" customHeight="1" x14ac:dyDescent="0.45">
      <c r="A36" s="23" t="s">
        <v>33</v>
      </c>
      <c r="B36" s="24">
        <v>0</v>
      </c>
      <c r="C36" s="42"/>
      <c r="D36" s="25">
        <v>0</v>
      </c>
      <c r="E36" s="40"/>
      <c r="F36" s="25">
        <v>0</v>
      </c>
      <c r="G36" s="40"/>
      <c r="H36" s="25">
        <v>0</v>
      </c>
      <c r="I36" s="40"/>
      <c r="J36" s="24">
        <v>26329101</v>
      </c>
      <c r="K36" s="42"/>
      <c r="L36" s="25">
        <v>32590825463</v>
      </c>
      <c r="M36" s="40"/>
      <c r="N36" s="25">
        <v>-28293276290</v>
      </c>
      <c r="O36" s="40"/>
      <c r="P36" s="25">
        <v>4297549173</v>
      </c>
    </row>
    <row r="37" spans="1:16" ht="23.1" customHeight="1" x14ac:dyDescent="0.45">
      <c r="A37" s="23" t="s">
        <v>144</v>
      </c>
      <c r="B37" s="24">
        <v>0</v>
      </c>
      <c r="C37" s="42"/>
      <c r="D37" s="25">
        <v>0</v>
      </c>
      <c r="E37" s="40"/>
      <c r="F37" s="25">
        <v>0</v>
      </c>
      <c r="G37" s="40"/>
      <c r="H37" s="25">
        <v>0</v>
      </c>
      <c r="I37" s="40"/>
      <c r="J37" s="24">
        <v>2457000</v>
      </c>
      <c r="K37" s="42"/>
      <c r="L37" s="25">
        <v>22242287462</v>
      </c>
      <c r="M37" s="40"/>
      <c r="N37" s="25">
        <v>-21580227651</v>
      </c>
      <c r="O37" s="40"/>
      <c r="P37" s="25">
        <v>662059811</v>
      </c>
    </row>
    <row r="38" spans="1:16" ht="23.1" customHeight="1" x14ac:dyDescent="0.45">
      <c r="A38" s="23" t="s">
        <v>194</v>
      </c>
      <c r="B38" s="24">
        <v>0</v>
      </c>
      <c r="C38" s="42"/>
      <c r="D38" s="25">
        <v>0</v>
      </c>
      <c r="E38" s="40"/>
      <c r="F38" s="25">
        <v>0</v>
      </c>
      <c r="G38" s="40"/>
      <c r="H38" s="25">
        <v>0</v>
      </c>
      <c r="I38" s="40"/>
      <c r="J38" s="24">
        <v>951688</v>
      </c>
      <c r="K38" s="42"/>
      <c r="L38" s="25">
        <v>6633996259</v>
      </c>
      <c r="M38" s="40"/>
      <c r="N38" s="25">
        <v>-5774381357</v>
      </c>
      <c r="O38" s="40"/>
      <c r="P38" s="25">
        <v>859614902</v>
      </c>
    </row>
    <row r="39" spans="1:16" ht="23.1" customHeight="1" x14ac:dyDescent="0.45">
      <c r="A39" s="23" t="s">
        <v>195</v>
      </c>
      <c r="B39" s="24">
        <v>0</v>
      </c>
      <c r="C39" s="42"/>
      <c r="D39" s="25">
        <v>0</v>
      </c>
      <c r="E39" s="40"/>
      <c r="F39" s="25">
        <v>0</v>
      </c>
      <c r="G39" s="40"/>
      <c r="H39" s="25">
        <v>0</v>
      </c>
      <c r="I39" s="40"/>
      <c r="J39" s="24">
        <v>1200000</v>
      </c>
      <c r="K39" s="42"/>
      <c r="L39" s="25">
        <v>6000222905</v>
      </c>
      <c r="M39" s="40"/>
      <c r="N39" s="25">
        <v>-4343203261</v>
      </c>
      <c r="O39" s="40"/>
      <c r="P39" s="25">
        <v>1657019644</v>
      </c>
    </row>
    <row r="40" spans="1:16" ht="23.1" customHeight="1" x14ac:dyDescent="0.45">
      <c r="A40" s="23" t="s">
        <v>196</v>
      </c>
      <c r="B40" s="24">
        <v>0</v>
      </c>
      <c r="C40" s="42"/>
      <c r="D40" s="25">
        <v>0</v>
      </c>
      <c r="E40" s="40"/>
      <c r="F40" s="25">
        <v>0</v>
      </c>
      <c r="G40" s="40"/>
      <c r="H40" s="25">
        <v>0</v>
      </c>
      <c r="I40" s="40"/>
      <c r="J40" s="24">
        <v>600000</v>
      </c>
      <c r="K40" s="42"/>
      <c r="L40" s="25">
        <v>7224029216</v>
      </c>
      <c r="M40" s="40"/>
      <c r="N40" s="25">
        <v>-5660120700</v>
      </c>
      <c r="O40" s="40"/>
      <c r="P40" s="25">
        <v>1563908516</v>
      </c>
    </row>
    <row r="41" spans="1:16" ht="23.1" customHeight="1" x14ac:dyDescent="0.45">
      <c r="A41" s="23" t="s">
        <v>197</v>
      </c>
      <c r="B41" s="24">
        <v>0</v>
      </c>
      <c r="C41" s="42"/>
      <c r="D41" s="25">
        <v>0</v>
      </c>
      <c r="E41" s="40"/>
      <c r="F41" s="25">
        <v>0</v>
      </c>
      <c r="G41" s="40"/>
      <c r="H41" s="25">
        <v>0</v>
      </c>
      <c r="I41" s="40"/>
      <c r="J41" s="24">
        <v>400000</v>
      </c>
      <c r="K41" s="42"/>
      <c r="L41" s="25">
        <v>1060809644</v>
      </c>
      <c r="M41" s="40"/>
      <c r="N41" s="25">
        <v>-1050138628</v>
      </c>
      <c r="O41" s="40"/>
      <c r="P41" s="25">
        <v>10671016</v>
      </c>
    </row>
    <row r="42" spans="1:16" ht="23.1" customHeight="1" x14ac:dyDescent="0.45">
      <c r="A42" s="23" t="s">
        <v>198</v>
      </c>
      <c r="B42" s="24">
        <v>0</v>
      </c>
      <c r="C42" s="42"/>
      <c r="D42" s="25">
        <v>0</v>
      </c>
      <c r="E42" s="40"/>
      <c r="F42" s="25">
        <v>0</v>
      </c>
      <c r="G42" s="40"/>
      <c r="H42" s="25">
        <v>0</v>
      </c>
      <c r="I42" s="40"/>
      <c r="J42" s="24">
        <v>1000000</v>
      </c>
      <c r="K42" s="42"/>
      <c r="L42" s="25">
        <v>7643790178</v>
      </c>
      <c r="M42" s="40"/>
      <c r="N42" s="25">
        <v>-7338349724</v>
      </c>
      <c r="O42" s="40"/>
      <c r="P42" s="25">
        <v>305440454</v>
      </c>
    </row>
    <row r="43" spans="1:16" ht="23.1" customHeight="1" x14ac:dyDescent="0.45">
      <c r="A43" s="23" t="s">
        <v>36</v>
      </c>
      <c r="B43" s="24">
        <v>0</v>
      </c>
      <c r="C43" s="42"/>
      <c r="D43" s="25">
        <v>0</v>
      </c>
      <c r="E43" s="40"/>
      <c r="F43" s="25">
        <v>0</v>
      </c>
      <c r="G43" s="40"/>
      <c r="H43" s="25">
        <v>0</v>
      </c>
      <c r="I43" s="40"/>
      <c r="J43" s="24">
        <v>7400000</v>
      </c>
      <c r="K43" s="42"/>
      <c r="L43" s="25">
        <v>15156302596</v>
      </c>
      <c r="M43" s="40"/>
      <c r="N43" s="25">
        <v>-15938774675</v>
      </c>
      <c r="O43" s="40"/>
      <c r="P43" s="25">
        <v>-782472079</v>
      </c>
    </row>
    <row r="44" spans="1:16" ht="23.1" customHeight="1" x14ac:dyDescent="0.45">
      <c r="A44" s="23" t="s">
        <v>199</v>
      </c>
      <c r="B44" s="24">
        <v>0</v>
      </c>
      <c r="C44" s="42"/>
      <c r="D44" s="25">
        <v>0</v>
      </c>
      <c r="E44" s="40"/>
      <c r="F44" s="25">
        <v>0</v>
      </c>
      <c r="G44" s="40"/>
      <c r="H44" s="25">
        <v>0</v>
      </c>
      <c r="I44" s="40"/>
      <c r="J44" s="24">
        <v>9000000</v>
      </c>
      <c r="K44" s="42"/>
      <c r="L44" s="25">
        <v>14102915772</v>
      </c>
      <c r="M44" s="40"/>
      <c r="N44" s="25">
        <v>-15126097919</v>
      </c>
      <c r="O44" s="40"/>
      <c r="P44" s="25">
        <v>-1023182147</v>
      </c>
    </row>
    <row r="45" spans="1:16" ht="23.1" customHeight="1" x14ac:dyDescent="0.45">
      <c r="A45" s="23" t="s">
        <v>200</v>
      </c>
      <c r="B45" s="24">
        <v>0</v>
      </c>
      <c r="C45" s="42"/>
      <c r="D45" s="25">
        <v>0</v>
      </c>
      <c r="E45" s="40"/>
      <c r="F45" s="25">
        <v>0</v>
      </c>
      <c r="G45" s="40"/>
      <c r="H45" s="25">
        <v>0</v>
      </c>
      <c r="I45" s="40"/>
      <c r="J45" s="24">
        <v>600000</v>
      </c>
      <c r="K45" s="42"/>
      <c r="L45" s="25">
        <v>858905920</v>
      </c>
      <c r="M45" s="40"/>
      <c r="N45" s="25">
        <v>-829634131</v>
      </c>
      <c r="O45" s="40"/>
      <c r="P45" s="25">
        <v>29271789</v>
      </c>
    </row>
    <row r="46" spans="1:16" ht="23.1" customHeight="1" x14ac:dyDescent="0.45">
      <c r="A46" s="23" t="s">
        <v>156</v>
      </c>
      <c r="B46" s="24">
        <v>0</v>
      </c>
      <c r="C46" s="42"/>
      <c r="D46" s="25">
        <v>0</v>
      </c>
      <c r="E46" s="40"/>
      <c r="F46" s="25">
        <v>0</v>
      </c>
      <c r="G46" s="40"/>
      <c r="H46" s="25">
        <v>0</v>
      </c>
      <c r="I46" s="40"/>
      <c r="J46" s="24">
        <v>5783310</v>
      </c>
      <c r="K46" s="42"/>
      <c r="L46" s="25">
        <v>17604392626</v>
      </c>
      <c r="M46" s="40"/>
      <c r="N46" s="25">
        <v>-16202111988</v>
      </c>
      <c r="O46" s="40"/>
      <c r="P46" s="25">
        <v>1402280638</v>
      </c>
    </row>
    <row r="47" spans="1:16" ht="23.1" customHeight="1" x14ac:dyDescent="0.45">
      <c r="A47" s="23" t="s">
        <v>32</v>
      </c>
      <c r="B47" s="24">
        <v>6000000</v>
      </c>
      <c r="C47" s="42"/>
      <c r="D47" s="25">
        <v>80373869959</v>
      </c>
      <c r="E47" s="40"/>
      <c r="F47" s="25">
        <v>-68521239780</v>
      </c>
      <c r="G47" s="40"/>
      <c r="H47" s="25">
        <v>11852630179</v>
      </c>
      <c r="I47" s="40"/>
      <c r="J47" s="24">
        <v>6540482</v>
      </c>
      <c r="K47" s="42"/>
      <c r="L47" s="25">
        <v>87201020821</v>
      </c>
      <c r="M47" s="40"/>
      <c r="N47" s="25">
        <v>-74693655900</v>
      </c>
      <c r="O47" s="40"/>
      <c r="P47" s="25">
        <v>12507364921</v>
      </c>
    </row>
    <row r="48" spans="1:16" ht="23.1" customHeight="1" x14ac:dyDescent="0.45">
      <c r="A48" s="23" t="s">
        <v>201</v>
      </c>
      <c r="B48" s="24">
        <v>0</v>
      </c>
      <c r="C48" s="42"/>
      <c r="D48" s="25">
        <v>0</v>
      </c>
      <c r="E48" s="40"/>
      <c r="F48" s="25">
        <v>0</v>
      </c>
      <c r="G48" s="40"/>
      <c r="H48" s="25">
        <v>0</v>
      </c>
      <c r="I48" s="40"/>
      <c r="J48" s="24">
        <v>20000000</v>
      </c>
      <c r="K48" s="42"/>
      <c r="L48" s="25">
        <v>67275905994</v>
      </c>
      <c r="M48" s="40"/>
      <c r="N48" s="25">
        <v>-47293187083</v>
      </c>
      <c r="O48" s="40"/>
      <c r="P48" s="25">
        <v>19982718911</v>
      </c>
    </row>
    <row r="49" spans="1:16" ht="23.1" customHeight="1" x14ac:dyDescent="0.45">
      <c r="A49" s="23" t="s">
        <v>202</v>
      </c>
      <c r="B49" s="24">
        <v>0</v>
      </c>
      <c r="C49" s="42"/>
      <c r="D49" s="25">
        <v>0</v>
      </c>
      <c r="E49" s="40"/>
      <c r="F49" s="25">
        <v>0</v>
      </c>
      <c r="G49" s="40"/>
      <c r="H49" s="25">
        <v>0</v>
      </c>
      <c r="I49" s="40"/>
      <c r="J49" s="24">
        <v>250000</v>
      </c>
      <c r="K49" s="42"/>
      <c r="L49" s="25">
        <v>3296817075</v>
      </c>
      <c r="M49" s="40"/>
      <c r="N49" s="25">
        <v>-1999272123</v>
      </c>
      <c r="O49" s="40"/>
      <c r="P49" s="25">
        <v>1297544952</v>
      </c>
    </row>
    <row r="50" spans="1:16" ht="23.1" customHeight="1" x14ac:dyDescent="0.45">
      <c r="A50" s="23" t="s">
        <v>203</v>
      </c>
      <c r="B50" s="24">
        <v>0</v>
      </c>
      <c r="C50" s="42"/>
      <c r="D50" s="25">
        <v>0</v>
      </c>
      <c r="E50" s="40"/>
      <c r="F50" s="25">
        <v>0</v>
      </c>
      <c r="G50" s="40"/>
      <c r="H50" s="25">
        <v>0</v>
      </c>
      <c r="I50" s="40"/>
      <c r="J50" s="24">
        <v>647</v>
      </c>
      <c r="K50" s="42"/>
      <c r="L50" s="25">
        <v>4911291</v>
      </c>
      <c r="M50" s="40"/>
      <c r="N50" s="25">
        <v>-4108363</v>
      </c>
      <c r="O50" s="40"/>
      <c r="P50" s="25">
        <v>802928</v>
      </c>
    </row>
    <row r="51" spans="1:16" ht="23.1" customHeight="1" x14ac:dyDescent="0.45">
      <c r="A51" s="23" t="s">
        <v>147</v>
      </c>
      <c r="B51" s="24">
        <v>0</v>
      </c>
      <c r="C51" s="42"/>
      <c r="D51" s="25">
        <v>0</v>
      </c>
      <c r="E51" s="40"/>
      <c r="F51" s="25">
        <v>0</v>
      </c>
      <c r="G51" s="40"/>
      <c r="H51" s="25">
        <v>0</v>
      </c>
      <c r="I51" s="40"/>
      <c r="J51" s="24">
        <v>17196617</v>
      </c>
      <c r="K51" s="42"/>
      <c r="L51" s="25">
        <v>91358425973</v>
      </c>
      <c r="M51" s="40"/>
      <c r="N51" s="25">
        <v>-48090829908</v>
      </c>
      <c r="O51" s="40"/>
      <c r="P51" s="25">
        <v>43267596065</v>
      </c>
    </row>
    <row r="52" spans="1:16" ht="23.1" customHeight="1" x14ac:dyDescent="0.45">
      <c r="A52" s="23" t="s">
        <v>204</v>
      </c>
      <c r="B52" s="24">
        <v>0</v>
      </c>
      <c r="C52" s="42"/>
      <c r="D52" s="25">
        <v>0</v>
      </c>
      <c r="E52" s="40"/>
      <c r="F52" s="25">
        <v>0</v>
      </c>
      <c r="G52" s="40"/>
      <c r="H52" s="25">
        <v>0</v>
      </c>
      <c r="I52" s="40"/>
      <c r="J52" s="24">
        <v>200000</v>
      </c>
      <c r="K52" s="42"/>
      <c r="L52" s="25">
        <v>3605909192</v>
      </c>
      <c r="M52" s="40"/>
      <c r="N52" s="25">
        <v>-2159695166</v>
      </c>
      <c r="O52" s="40"/>
      <c r="P52" s="25">
        <v>1446214026</v>
      </c>
    </row>
    <row r="53" spans="1:16" ht="23.1" customHeight="1" x14ac:dyDescent="0.45">
      <c r="A53" s="23" t="s">
        <v>141</v>
      </c>
      <c r="B53" s="24">
        <v>0</v>
      </c>
      <c r="C53" s="42"/>
      <c r="D53" s="25">
        <v>0</v>
      </c>
      <c r="E53" s="40"/>
      <c r="F53" s="25">
        <v>0</v>
      </c>
      <c r="G53" s="40"/>
      <c r="H53" s="25">
        <v>0</v>
      </c>
      <c r="I53" s="40"/>
      <c r="J53" s="24">
        <v>5999943</v>
      </c>
      <c r="K53" s="42"/>
      <c r="L53" s="25">
        <v>9368147569</v>
      </c>
      <c r="M53" s="40"/>
      <c r="N53" s="25">
        <v>-8320105715</v>
      </c>
      <c r="O53" s="40"/>
      <c r="P53" s="25">
        <v>1048041854</v>
      </c>
    </row>
    <row r="54" spans="1:16" ht="23.1" customHeight="1" x14ac:dyDescent="0.45">
      <c r="A54" s="23" t="s">
        <v>135</v>
      </c>
      <c r="B54" s="24">
        <v>0</v>
      </c>
      <c r="C54" s="42"/>
      <c r="D54" s="25">
        <v>0</v>
      </c>
      <c r="E54" s="40"/>
      <c r="F54" s="25">
        <v>0</v>
      </c>
      <c r="G54" s="40"/>
      <c r="H54" s="25">
        <v>0</v>
      </c>
      <c r="I54" s="40"/>
      <c r="J54" s="24">
        <v>866</v>
      </c>
      <c r="K54" s="42"/>
      <c r="L54" s="25">
        <v>3295441</v>
      </c>
      <c r="M54" s="40"/>
      <c r="N54" s="25">
        <v>-2894065</v>
      </c>
      <c r="O54" s="40"/>
      <c r="P54" s="25">
        <v>401376</v>
      </c>
    </row>
    <row r="55" spans="1:16" ht="23.1" customHeight="1" x14ac:dyDescent="0.45">
      <c r="A55" s="23" t="s">
        <v>205</v>
      </c>
      <c r="B55" s="24">
        <v>0</v>
      </c>
      <c r="C55" s="42"/>
      <c r="D55" s="25">
        <v>0</v>
      </c>
      <c r="E55" s="40"/>
      <c r="F55" s="25">
        <v>0</v>
      </c>
      <c r="G55" s="40"/>
      <c r="H55" s="25">
        <v>0</v>
      </c>
      <c r="I55" s="40"/>
      <c r="J55" s="24">
        <v>1200000</v>
      </c>
      <c r="K55" s="42"/>
      <c r="L55" s="25">
        <v>5348724795</v>
      </c>
      <c r="M55" s="40"/>
      <c r="N55" s="25">
        <v>-4028623570</v>
      </c>
      <c r="O55" s="40"/>
      <c r="P55" s="25">
        <v>1320101225</v>
      </c>
    </row>
    <row r="56" spans="1:16" ht="23.1" customHeight="1" x14ac:dyDescent="0.45">
      <c r="A56" s="23" t="s">
        <v>139</v>
      </c>
      <c r="B56" s="24">
        <v>0</v>
      </c>
      <c r="C56" s="42"/>
      <c r="D56" s="25">
        <v>0</v>
      </c>
      <c r="E56" s="40"/>
      <c r="F56" s="25">
        <v>0</v>
      </c>
      <c r="G56" s="40"/>
      <c r="H56" s="25">
        <v>0</v>
      </c>
      <c r="I56" s="40"/>
      <c r="J56" s="24">
        <v>27800000</v>
      </c>
      <c r="K56" s="42"/>
      <c r="L56" s="25">
        <v>38055767299</v>
      </c>
      <c r="M56" s="40"/>
      <c r="N56" s="25">
        <v>-35370519924</v>
      </c>
      <c r="O56" s="40"/>
      <c r="P56" s="25">
        <v>2685247375</v>
      </c>
    </row>
    <row r="57" spans="1:16" ht="23.1" customHeight="1" x14ac:dyDescent="0.45">
      <c r="A57" s="23" t="s">
        <v>206</v>
      </c>
      <c r="B57" s="24">
        <v>0</v>
      </c>
      <c r="C57" s="42"/>
      <c r="D57" s="25">
        <v>0</v>
      </c>
      <c r="E57" s="40"/>
      <c r="F57" s="25">
        <v>0</v>
      </c>
      <c r="G57" s="40"/>
      <c r="H57" s="25">
        <v>0</v>
      </c>
      <c r="I57" s="40"/>
      <c r="J57" s="24">
        <v>8500000</v>
      </c>
      <c r="K57" s="42"/>
      <c r="L57" s="25">
        <v>37422966937</v>
      </c>
      <c r="M57" s="40"/>
      <c r="N57" s="25">
        <v>-30901665431</v>
      </c>
      <c r="O57" s="40"/>
      <c r="P57" s="25">
        <v>6521301506</v>
      </c>
    </row>
    <row r="58" spans="1:16" ht="23.1" customHeight="1" x14ac:dyDescent="0.45">
      <c r="A58" s="23" t="s">
        <v>207</v>
      </c>
      <c r="B58" s="24">
        <v>0</v>
      </c>
      <c r="C58" s="42"/>
      <c r="D58" s="25">
        <v>0</v>
      </c>
      <c r="E58" s="40"/>
      <c r="F58" s="25">
        <v>0</v>
      </c>
      <c r="G58" s="40"/>
      <c r="H58" s="25">
        <v>0</v>
      </c>
      <c r="I58" s="40"/>
      <c r="J58" s="24">
        <v>1875000</v>
      </c>
      <c r="K58" s="42"/>
      <c r="L58" s="25">
        <v>7928272588</v>
      </c>
      <c r="M58" s="40"/>
      <c r="N58" s="25">
        <v>-5664221159</v>
      </c>
      <c r="O58" s="40"/>
      <c r="P58" s="25">
        <v>2264051429</v>
      </c>
    </row>
    <row r="59" spans="1:16" ht="23.1" customHeight="1" x14ac:dyDescent="0.45">
      <c r="A59" s="23" t="s">
        <v>208</v>
      </c>
      <c r="B59" s="24">
        <v>0</v>
      </c>
      <c r="C59" s="42"/>
      <c r="D59" s="25">
        <v>0</v>
      </c>
      <c r="E59" s="40"/>
      <c r="F59" s="25">
        <v>0</v>
      </c>
      <c r="G59" s="40"/>
      <c r="H59" s="25">
        <v>0</v>
      </c>
      <c r="I59" s="40"/>
      <c r="J59" s="24">
        <v>7700000</v>
      </c>
      <c r="K59" s="42"/>
      <c r="L59" s="25">
        <v>19582547813</v>
      </c>
      <c r="M59" s="40"/>
      <c r="N59" s="25">
        <v>-14560932113</v>
      </c>
      <c r="O59" s="40"/>
      <c r="P59" s="25">
        <v>5021615700</v>
      </c>
    </row>
    <row r="60" spans="1:16" ht="23.1" customHeight="1" x14ac:dyDescent="0.45">
      <c r="A60" s="23" t="s">
        <v>37</v>
      </c>
      <c r="B60" s="24">
        <v>465</v>
      </c>
      <c r="C60" s="42"/>
      <c r="D60" s="25">
        <v>1299777</v>
      </c>
      <c r="E60" s="40"/>
      <c r="F60" s="25">
        <v>-820898</v>
      </c>
      <c r="G60" s="40"/>
      <c r="H60" s="25">
        <v>478879</v>
      </c>
      <c r="I60" s="40"/>
      <c r="J60" s="24">
        <v>25349465</v>
      </c>
      <c r="K60" s="42"/>
      <c r="L60" s="25">
        <v>54161603463</v>
      </c>
      <c r="M60" s="40"/>
      <c r="N60" s="25">
        <v>-49515846689</v>
      </c>
      <c r="O60" s="40"/>
      <c r="P60" s="25">
        <v>4645756774</v>
      </c>
    </row>
    <row r="61" spans="1:16" ht="23.1" customHeight="1" x14ac:dyDescent="0.45">
      <c r="A61" s="23" t="s">
        <v>155</v>
      </c>
      <c r="B61" s="24">
        <v>0</v>
      </c>
      <c r="C61" s="42"/>
      <c r="D61" s="25">
        <v>0</v>
      </c>
      <c r="E61" s="40"/>
      <c r="F61" s="25">
        <v>0</v>
      </c>
      <c r="G61" s="40"/>
      <c r="H61" s="25">
        <v>0</v>
      </c>
      <c r="I61" s="40"/>
      <c r="J61" s="24">
        <v>12000000</v>
      </c>
      <c r="K61" s="42"/>
      <c r="L61" s="25">
        <v>52716193319</v>
      </c>
      <c r="M61" s="40"/>
      <c r="N61" s="25">
        <v>-35432964127</v>
      </c>
      <c r="O61" s="40"/>
      <c r="P61" s="25">
        <v>17283229192</v>
      </c>
    </row>
    <row r="62" spans="1:16" ht="23.1" customHeight="1" x14ac:dyDescent="0.45">
      <c r="A62" s="23" t="s">
        <v>209</v>
      </c>
      <c r="B62" s="24">
        <v>0</v>
      </c>
      <c r="C62" s="42"/>
      <c r="D62" s="25">
        <v>0</v>
      </c>
      <c r="E62" s="40"/>
      <c r="F62" s="25">
        <v>0</v>
      </c>
      <c r="G62" s="40"/>
      <c r="H62" s="25">
        <v>0</v>
      </c>
      <c r="I62" s="40"/>
      <c r="J62" s="24">
        <v>400000</v>
      </c>
      <c r="K62" s="42"/>
      <c r="L62" s="25">
        <v>1720225535</v>
      </c>
      <c r="M62" s="40"/>
      <c r="N62" s="25">
        <v>-1758430305</v>
      </c>
      <c r="O62" s="40"/>
      <c r="P62" s="25">
        <v>-38204770</v>
      </c>
    </row>
    <row r="63" spans="1:16" ht="23.1" customHeight="1" x14ac:dyDescent="0.45">
      <c r="A63" s="23" t="s">
        <v>210</v>
      </c>
      <c r="B63" s="24">
        <v>0</v>
      </c>
      <c r="C63" s="42"/>
      <c r="D63" s="25">
        <v>0</v>
      </c>
      <c r="E63" s="40"/>
      <c r="F63" s="25">
        <v>0</v>
      </c>
      <c r="G63" s="40"/>
      <c r="H63" s="25">
        <v>0</v>
      </c>
      <c r="I63" s="40"/>
      <c r="J63" s="24">
        <v>8000000</v>
      </c>
      <c r="K63" s="42"/>
      <c r="L63" s="25">
        <v>5630299277</v>
      </c>
      <c r="M63" s="40"/>
      <c r="N63" s="25">
        <v>-5508997579</v>
      </c>
      <c r="O63" s="40"/>
      <c r="P63" s="25">
        <v>121301698</v>
      </c>
    </row>
    <row r="64" spans="1:16" ht="23.1" customHeight="1" x14ac:dyDescent="0.45">
      <c r="A64" s="23" t="s">
        <v>211</v>
      </c>
      <c r="B64" s="24">
        <v>0</v>
      </c>
      <c r="C64" s="42"/>
      <c r="D64" s="25">
        <v>0</v>
      </c>
      <c r="E64" s="40"/>
      <c r="F64" s="25">
        <v>0</v>
      </c>
      <c r="G64" s="40"/>
      <c r="H64" s="25">
        <v>0</v>
      </c>
      <c r="I64" s="40"/>
      <c r="J64" s="24">
        <v>1200000</v>
      </c>
      <c r="K64" s="42"/>
      <c r="L64" s="25">
        <v>1326857961</v>
      </c>
      <c r="M64" s="40"/>
      <c r="N64" s="25">
        <v>-1289195248</v>
      </c>
      <c r="O64" s="40"/>
      <c r="P64" s="25">
        <v>37662713</v>
      </c>
    </row>
    <row r="65" spans="1:16" ht="23.1" customHeight="1" x14ac:dyDescent="0.45">
      <c r="A65" s="23" t="s">
        <v>212</v>
      </c>
      <c r="B65" s="24">
        <v>0</v>
      </c>
      <c r="C65" s="42"/>
      <c r="D65" s="25">
        <v>0</v>
      </c>
      <c r="E65" s="40"/>
      <c r="F65" s="25">
        <v>0</v>
      </c>
      <c r="G65" s="40"/>
      <c r="H65" s="25">
        <v>0</v>
      </c>
      <c r="I65" s="40"/>
      <c r="J65" s="24">
        <v>2836113</v>
      </c>
      <c r="K65" s="42"/>
      <c r="L65" s="25">
        <v>6189826827</v>
      </c>
      <c r="M65" s="40"/>
      <c r="N65" s="25">
        <v>-5139280804</v>
      </c>
      <c r="O65" s="40"/>
      <c r="P65" s="25">
        <v>1050546023</v>
      </c>
    </row>
    <row r="66" spans="1:16" ht="23.1" customHeight="1" x14ac:dyDescent="0.45">
      <c r="A66" s="23" t="s">
        <v>47</v>
      </c>
      <c r="B66" s="24">
        <v>2000000</v>
      </c>
      <c r="C66" s="42"/>
      <c r="D66" s="25">
        <v>4920676852</v>
      </c>
      <c r="E66" s="40"/>
      <c r="F66" s="25">
        <v>-4189046632</v>
      </c>
      <c r="G66" s="40"/>
      <c r="H66" s="25">
        <v>731630220</v>
      </c>
      <c r="I66" s="40"/>
      <c r="J66" s="24">
        <v>2000000</v>
      </c>
      <c r="K66" s="42"/>
      <c r="L66" s="25">
        <v>4920676852</v>
      </c>
      <c r="M66" s="40"/>
      <c r="N66" s="25">
        <v>-4189046632</v>
      </c>
      <c r="O66" s="40"/>
      <c r="P66" s="25">
        <v>731630220</v>
      </c>
    </row>
    <row r="67" spans="1:16" ht="23.1" customHeight="1" x14ac:dyDescent="0.45">
      <c r="A67" s="23" t="s">
        <v>27</v>
      </c>
      <c r="B67" s="24">
        <v>1400000</v>
      </c>
      <c r="C67" s="42"/>
      <c r="D67" s="25">
        <v>6155031998</v>
      </c>
      <c r="E67" s="40"/>
      <c r="F67" s="25">
        <v>-5519366120</v>
      </c>
      <c r="G67" s="40"/>
      <c r="H67" s="25">
        <v>635665878</v>
      </c>
      <c r="I67" s="40"/>
      <c r="J67" s="24">
        <v>1400000</v>
      </c>
      <c r="K67" s="42"/>
      <c r="L67" s="25">
        <v>6155031998</v>
      </c>
      <c r="M67" s="40"/>
      <c r="N67" s="25">
        <v>-5519366120</v>
      </c>
      <c r="O67" s="40"/>
      <c r="P67" s="25">
        <v>635665878</v>
      </c>
    </row>
    <row r="68" spans="1:16" ht="23.1" customHeight="1" x14ac:dyDescent="0.45">
      <c r="A68" s="23" t="s">
        <v>213</v>
      </c>
      <c r="B68" s="24">
        <v>0</v>
      </c>
      <c r="C68" s="42"/>
      <c r="D68" s="25">
        <v>0</v>
      </c>
      <c r="E68" s="40"/>
      <c r="F68" s="25">
        <v>0</v>
      </c>
      <c r="G68" s="40"/>
      <c r="H68" s="25">
        <v>0</v>
      </c>
      <c r="I68" s="40"/>
      <c r="J68" s="24">
        <v>2000000</v>
      </c>
      <c r="K68" s="42"/>
      <c r="L68" s="25">
        <v>4899480449</v>
      </c>
      <c r="M68" s="40"/>
      <c r="N68" s="25">
        <v>-5562779800</v>
      </c>
      <c r="O68" s="40"/>
      <c r="P68" s="25">
        <v>-663299351</v>
      </c>
    </row>
    <row r="69" spans="1:16" ht="23.1" customHeight="1" x14ac:dyDescent="0.45">
      <c r="A69" s="23" t="s">
        <v>214</v>
      </c>
      <c r="B69" s="24">
        <v>0</v>
      </c>
      <c r="C69" s="42"/>
      <c r="D69" s="25">
        <v>0</v>
      </c>
      <c r="E69" s="40"/>
      <c r="F69" s="25">
        <v>0</v>
      </c>
      <c r="G69" s="40"/>
      <c r="H69" s="25">
        <v>0</v>
      </c>
      <c r="I69" s="40"/>
      <c r="J69" s="24">
        <v>700000</v>
      </c>
      <c r="K69" s="42"/>
      <c r="L69" s="25">
        <v>31319018066</v>
      </c>
      <c r="M69" s="40"/>
      <c r="N69" s="25">
        <v>-18754387896</v>
      </c>
      <c r="O69" s="40"/>
      <c r="P69" s="25">
        <v>12564630170</v>
      </c>
    </row>
    <row r="70" spans="1:16" ht="23.1" customHeight="1" x14ac:dyDescent="0.45">
      <c r="A70" s="23" t="s">
        <v>215</v>
      </c>
      <c r="B70" s="24">
        <v>0</v>
      </c>
      <c r="C70" s="42"/>
      <c r="D70" s="25">
        <v>0</v>
      </c>
      <c r="E70" s="40"/>
      <c r="F70" s="25">
        <v>0</v>
      </c>
      <c r="G70" s="40"/>
      <c r="H70" s="25">
        <v>0</v>
      </c>
      <c r="I70" s="40"/>
      <c r="J70" s="24">
        <v>750000</v>
      </c>
      <c r="K70" s="42"/>
      <c r="L70" s="25">
        <v>7960186138</v>
      </c>
      <c r="M70" s="40"/>
      <c r="N70" s="25">
        <v>-6192580005</v>
      </c>
      <c r="O70" s="40"/>
      <c r="P70" s="25">
        <v>1767606133</v>
      </c>
    </row>
    <row r="71" spans="1:16" ht="23.1" customHeight="1" x14ac:dyDescent="0.45">
      <c r="A71" s="23" t="s">
        <v>216</v>
      </c>
      <c r="B71" s="24">
        <v>0</v>
      </c>
      <c r="C71" s="42"/>
      <c r="D71" s="25">
        <v>0</v>
      </c>
      <c r="E71" s="40"/>
      <c r="F71" s="25">
        <v>0</v>
      </c>
      <c r="G71" s="40"/>
      <c r="H71" s="25">
        <v>0</v>
      </c>
      <c r="I71" s="40"/>
      <c r="J71" s="24">
        <v>3000000</v>
      </c>
      <c r="K71" s="42"/>
      <c r="L71" s="25">
        <v>7553754640</v>
      </c>
      <c r="M71" s="40"/>
      <c r="N71" s="25">
        <v>-6603658456</v>
      </c>
      <c r="O71" s="40"/>
      <c r="P71" s="25">
        <v>950096184</v>
      </c>
    </row>
    <row r="72" spans="1:16" ht="23.1" customHeight="1" x14ac:dyDescent="0.45">
      <c r="A72" s="23" t="s">
        <v>217</v>
      </c>
      <c r="B72" s="24">
        <v>0</v>
      </c>
      <c r="C72" s="42"/>
      <c r="D72" s="25">
        <v>0</v>
      </c>
      <c r="E72" s="40"/>
      <c r="F72" s="25">
        <v>0</v>
      </c>
      <c r="G72" s="40"/>
      <c r="H72" s="25">
        <v>0</v>
      </c>
      <c r="I72" s="40"/>
      <c r="J72" s="24">
        <v>2000000</v>
      </c>
      <c r="K72" s="42"/>
      <c r="L72" s="25">
        <v>4153612572</v>
      </c>
      <c r="M72" s="40"/>
      <c r="N72" s="25">
        <v>-4019907743</v>
      </c>
      <c r="O72" s="40"/>
      <c r="P72" s="25">
        <v>133704829</v>
      </c>
    </row>
    <row r="73" spans="1:16" ht="23.1" customHeight="1" x14ac:dyDescent="0.45">
      <c r="A73" s="23" t="s">
        <v>218</v>
      </c>
      <c r="B73" s="24">
        <v>0</v>
      </c>
      <c r="C73" s="42"/>
      <c r="D73" s="25">
        <v>0</v>
      </c>
      <c r="E73" s="40"/>
      <c r="F73" s="25">
        <v>0</v>
      </c>
      <c r="G73" s="40"/>
      <c r="H73" s="25">
        <v>0</v>
      </c>
      <c r="I73" s="40"/>
      <c r="J73" s="24">
        <v>2200000</v>
      </c>
      <c r="K73" s="42"/>
      <c r="L73" s="25">
        <v>7143362569</v>
      </c>
      <c r="M73" s="40"/>
      <c r="N73" s="25">
        <v>-6378801612</v>
      </c>
      <c r="O73" s="40"/>
      <c r="P73" s="25">
        <v>764560957</v>
      </c>
    </row>
    <row r="74" spans="1:16" ht="23.1" customHeight="1" x14ac:dyDescent="0.45">
      <c r="A74" s="23" t="s">
        <v>219</v>
      </c>
      <c r="B74" s="24">
        <v>0</v>
      </c>
      <c r="C74" s="42"/>
      <c r="D74" s="25">
        <v>0</v>
      </c>
      <c r="E74" s="40"/>
      <c r="F74" s="25">
        <v>0</v>
      </c>
      <c r="G74" s="40"/>
      <c r="H74" s="25">
        <v>0</v>
      </c>
      <c r="I74" s="40"/>
      <c r="J74" s="24">
        <v>1200000</v>
      </c>
      <c r="K74" s="42"/>
      <c r="L74" s="25">
        <v>4899134729</v>
      </c>
      <c r="M74" s="40"/>
      <c r="N74" s="25">
        <v>-4510594809</v>
      </c>
      <c r="O74" s="40"/>
      <c r="P74" s="25">
        <v>388539920</v>
      </c>
    </row>
    <row r="75" spans="1:16" ht="23.1" customHeight="1" x14ac:dyDescent="0.45">
      <c r="A75" s="23" t="s">
        <v>220</v>
      </c>
      <c r="B75" s="24">
        <v>0</v>
      </c>
      <c r="C75" s="42"/>
      <c r="D75" s="25">
        <v>0</v>
      </c>
      <c r="E75" s="40"/>
      <c r="F75" s="25">
        <v>0</v>
      </c>
      <c r="G75" s="40"/>
      <c r="H75" s="25">
        <v>0</v>
      </c>
      <c r="I75" s="40"/>
      <c r="J75" s="24">
        <v>2400000</v>
      </c>
      <c r="K75" s="42"/>
      <c r="L75" s="25">
        <v>16074774044</v>
      </c>
      <c r="M75" s="40"/>
      <c r="N75" s="25">
        <v>-13851307546</v>
      </c>
      <c r="O75" s="40"/>
      <c r="P75" s="25">
        <v>2223466498</v>
      </c>
    </row>
    <row r="76" spans="1:16" ht="23.1" customHeight="1" x14ac:dyDescent="0.45">
      <c r="A76" s="23" t="s">
        <v>221</v>
      </c>
      <c r="B76" s="24">
        <v>0</v>
      </c>
      <c r="C76" s="42"/>
      <c r="D76" s="25">
        <v>0</v>
      </c>
      <c r="E76" s="40"/>
      <c r="F76" s="25">
        <v>0</v>
      </c>
      <c r="G76" s="40"/>
      <c r="H76" s="25">
        <v>0</v>
      </c>
      <c r="I76" s="40"/>
      <c r="J76" s="24">
        <v>1500000</v>
      </c>
      <c r="K76" s="42"/>
      <c r="L76" s="25">
        <v>7412392527</v>
      </c>
      <c r="M76" s="40"/>
      <c r="N76" s="25">
        <v>-6794307513</v>
      </c>
      <c r="O76" s="40"/>
      <c r="P76" s="25">
        <v>618085014</v>
      </c>
    </row>
    <row r="77" spans="1:16" ht="23.1" customHeight="1" x14ac:dyDescent="0.45">
      <c r="A77" s="23" t="s">
        <v>222</v>
      </c>
      <c r="B77" s="24">
        <v>0</v>
      </c>
      <c r="C77" s="42"/>
      <c r="D77" s="25">
        <v>0</v>
      </c>
      <c r="E77" s="40"/>
      <c r="F77" s="25">
        <v>0</v>
      </c>
      <c r="G77" s="40"/>
      <c r="H77" s="25">
        <v>0</v>
      </c>
      <c r="I77" s="40"/>
      <c r="J77" s="24">
        <v>1148927</v>
      </c>
      <c r="K77" s="42"/>
      <c r="L77" s="25">
        <v>3217483909</v>
      </c>
      <c r="M77" s="40"/>
      <c r="N77" s="25">
        <v>-2535441767</v>
      </c>
      <c r="O77" s="40"/>
      <c r="P77" s="25">
        <v>682042142</v>
      </c>
    </row>
    <row r="78" spans="1:16" ht="23.1" customHeight="1" x14ac:dyDescent="0.45">
      <c r="A78" s="23" t="s">
        <v>223</v>
      </c>
      <c r="B78" s="24">
        <v>0</v>
      </c>
      <c r="C78" s="42"/>
      <c r="D78" s="25">
        <v>0</v>
      </c>
      <c r="E78" s="40"/>
      <c r="F78" s="25">
        <v>0</v>
      </c>
      <c r="G78" s="40"/>
      <c r="H78" s="25">
        <v>0</v>
      </c>
      <c r="I78" s="40"/>
      <c r="J78" s="24">
        <v>50000</v>
      </c>
      <c r="K78" s="42"/>
      <c r="L78" s="25">
        <v>1149647075</v>
      </c>
      <c r="M78" s="40"/>
      <c r="N78" s="25">
        <v>-1198587330</v>
      </c>
      <c r="O78" s="40"/>
      <c r="P78" s="25">
        <v>-48940255</v>
      </c>
    </row>
    <row r="79" spans="1:16" ht="23.1" customHeight="1" x14ac:dyDescent="0.45">
      <c r="A79" s="23" t="s">
        <v>26</v>
      </c>
      <c r="B79" s="24">
        <v>4200000</v>
      </c>
      <c r="C79" s="42"/>
      <c r="D79" s="25">
        <v>30477892502</v>
      </c>
      <c r="E79" s="40"/>
      <c r="F79" s="25">
        <v>-23417590969</v>
      </c>
      <c r="G79" s="40"/>
      <c r="H79" s="25">
        <v>7060301533</v>
      </c>
      <c r="I79" s="40"/>
      <c r="J79" s="24">
        <v>4200000</v>
      </c>
      <c r="K79" s="42"/>
      <c r="L79" s="25">
        <v>30477892502</v>
      </c>
      <c r="M79" s="40"/>
      <c r="N79" s="25">
        <v>-23417590969</v>
      </c>
      <c r="O79" s="40"/>
      <c r="P79" s="25">
        <v>7060301533</v>
      </c>
    </row>
    <row r="80" spans="1:16" ht="23.1" customHeight="1" x14ac:dyDescent="0.45">
      <c r="A80" s="23" t="s">
        <v>23</v>
      </c>
      <c r="B80" s="24">
        <v>2550000</v>
      </c>
      <c r="C80" s="42"/>
      <c r="D80" s="25">
        <v>29108031451</v>
      </c>
      <c r="E80" s="40"/>
      <c r="F80" s="25">
        <v>-39657812085</v>
      </c>
      <c r="G80" s="40"/>
      <c r="H80" s="25">
        <v>-10549780634</v>
      </c>
      <c r="I80" s="40"/>
      <c r="J80" s="24">
        <v>2550000</v>
      </c>
      <c r="K80" s="42"/>
      <c r="L80" s="25">
        <v>29108031451</v>
      </c>
      <c r="M80" s="40"/>
      <c r="N80" s="25">
        <v>-39657812085</v>
      </c>
      <c r="O80" s="40"/>
      <c r="P80" s="25">
        <v>-10549780634</v>
      </c>
    </row>
    <row r="81" spans="1:16" ht="23.1" customHeight="1" x14ac:dyDescent="0.45">
      <c r="A81" s="23" t="s">
        <v>45</v>
      </c>
      <c r="B81" s="24">
        <v>600000</v>
      </c>
      <c r="C81" s="42"/>
      <c r="D81" s="25">
        <v>49650114826</v>
      </c>
      <c r="E81" s="40"/>
      <c r="F81" s="25">
        <v>-31109101368</v>
      </c>
      <c r="G81" s="40"/>
      <c r="H81" s="25">
        <v>18541013458</v>
      </c>
      <c r="I81" s="40"/>
      <c r="J81" s="24">
        <v>600000</v>
      </c>
      <c r="K81" s="42"/>
      <c r="L81" s="25">
        <v>49650114826</v>
      </c>
      <c r="M81" s="40"/>
      <c r="N81" s="25">
        <v>-31109101368</v>
      </c>
      <c r="O81" s="40"/>
      <c r="P81" s="25">
        <v>18541013458</v>
      </c>
    </row>
    <row r="82" spans="1:16" ht="23.1" customHeight="1" x14ac:dyDescent="0.45">
      <c r="A82" s="23" t="s">
        <v>44</v>
      </c>
      <c r="B82" s="24">
        <v>5000000</v>
      </c>
      <c r="C82" s="42"/>
      <c r="D82" s="25">
        <v>31901480499</v>
      </c>
      <c r="E82" s="40"/>
      <c r="F82" s="25">
        <v>-24783922763</v>
      </c>
      <c r="G82" s="40"/>
      <c r="H82" s="25">
        <v>7117557736</v>
      </c>
      <c r="I82" s="40"/>
      <c r="J82" s="24">
        <v>5000000</v>
      </c>
      <c r="K82" s="42"/>
      <c r="L82" s="25">
        <v>31901480499</v>
      </c>
      <c r="M82" s="40"/>
      <c r="N82" s="25">
        <v>-24783922763</v>
      </c>
      <c r="O82" s="40"/>
      <c r="P82" s="25">
        <v>7117557736</v>
      </c>
    </row>
    <row r="83" spans="1:16" ht="23.1" customHeight="1" x14ac:dyDescent="0.45">
      <c r="A83" s="23" t="s">
        <v>50</v>
      </c>
      <c r="B83" s="24">
        <v>0</v>
      </c>
      <c r="C83" s="42"/>
      <c r="D83" s="25">
        <v>0</v>
      </c>
      <c r="E83" s="40"/>
      <c r="F83" s="25">
        <v>0</v>
      </c>
      <c r="G83" s="40"/>
      <c r="H83" s="25">
        <v>0</v>
      </c>
      <c r="I83" s="40"/>
      <c r="J83" s="24">
        <v>400000</v>
      </c>
      <c r="K83" s="42"/>
      <c r="L83" s="25">
        <v>11026104240</v>
      </c>
      <c r="M83" s="40"/>
      <c r="N83" s="25">
        <v>-7446035400</v>
      </c>
      <c r="O83" s="40"/>
      <c r="P83" s="25">
        <v>3580068840</v>
      </c>
    </row>
    <row r="84" spans="1:16" ht="23.1" customHeight="1" x14ac:dyDescent="0.45">
      <c r="A84" s="23" t="s">
        <v>30</v>
      </c>
      <c r="B84" s="24">
        <v>0</v>
      </c>
      <c r="C84" s="42"/>
      <c r="D84" s="25">
        <v>0</v>
      </c>
      <c r="E84" s="40"/>
      <c r="F84" s="25">
        <v>0</v>
      </c>
      <c r="G84" s="40"/>
      <c r="H84" s="25">
        <v>0</v>
      </c>
      <c r="I84" s="40"/>
      <c r="J84" s="24">
        <v>3600000</v>
      </c>
      <c r="K84" s="42"/>
      <c r="L84" s="25">
        <v>24358768148</v>
      </c>
      <c r="M84" s="40"/>
      <c r="N84" s="25">
        <v>-21765830022</v>
      </c>
      <c r="O84" s="40"/>
      <c r="P84" s="25">
        <v>2592938126</v>
      </c>
    </row>
    <row r="85" spans="1:16" ht="23.1" customHeight="1" x14ac:dyDescent="0.45">
      <c r="A85" s="23" t="s">
        <v>224</v>
      </c>
      <c r="B85" s="24">
        <v>0</v>
      </c>
      <c r="C85" s="42"/>
      <c r="D85" s="25">
        <v>0</v>
      </c>
      <c r="E85" s="40"/>
      <c r="F85" s="25">
        <v>0</v>
      </c>
      <c r="G85" s="40"/>
      <c r="H85" s="25">
        <v>0</v>
      </c>
      <c r="I85" s="40"/>
      <c r="J85" s="24">
        <v>1700000</v>
      </c>
      <c r="K85" s="42"/>
      <c r="L85" s="25">
        <v>33079305103</v>
      </c>
      <c r="M85" s="40"/>
      <c r="N85" s="25">
        <v>-19687212600</v>
      </c>
      <c r="O85" s="40"/>
      <c r="P85" s="25">
        <v>13392092503</v>
      </c>
    </row>
    <row r="86" spans="1:16" ht="23.1" customHeight="1" x14ac:dyDescent="0.45">
      <c r="A86" s="23" t="s">
        <v>225</v>
      </c>
      <c r="B86" s="24">
        <v>0</v>
      </c>
      <c r="C86" s="42"/>
      <c r="D86" s="25">
        <v>0</v>
      </c>
      <c r="E86" s="40"/>
      <c r="F86" s="25">
        <v>0</v>
      </c>
      <c r="G86" s="40"/>
      <c r="H86" s="25">
        <v>0</v>
      </c>
      <c r="I86" s="40"/>
      <c r="J86" s="24">
        <v>200000</v>
      </c>
      <c r="K86" s="42"/>
      <c r="L86" s="25">
        <v>8090969596</v>
      </c>
      <c r="M86" s="40"/>
      <c r="N86" s="25">
        <v>-6815107202</v>
      </c>
      <c r="O86" s="40"/>
      <c r="P86" s="25">
        <v>1275862394</v>
      </c>
    </row>
    <row r="87" spans="1:16" ht="23.1" customHeight="1" x14ac:dyDescent="0.45">
      <c r="A87" s="23" t="s">
        <v>226</v>
      </c>
      <c r="B87" s="24">
        <v>0</v>
      </c>
      <c r="C87" s="42"/>
      <c r="D87" s="25">
        <v>0</v>
      </c>
      <c r="E87" s="40"/>
      <c r="F87" s="25">
        <v>0</v>
      </c>
      <c r="G87" s="40"/>
      <c r="H87" s="25">
        <v>0</v>
      </c>
      <c r="I87" s="40"/>
      <c r="J87" s="24">
        <v>294000</v>
      </c>
      <c r="K87" s="42"/>
      <c r="L87" s="25">
        <v>74869747182</v>
      </c>
      <c r="M87" s="40"/>
      <c r="N87" s="25">
        <v>-60918521182</v>
      </c>
      <c r="O87" s="40"/>
      <c r="P87" s="25">
        <v>13951226000</v>
      </c>
    </row>
    <row r="88" spans="1:16" ht="23.1" customHeight="1" x14ac:dyDescent="0.45">
      <c r="A88" s="23" t="s">
        <v>227</v>
      </c>
      <c r="B88" s="24">
        <v>0</v>
      </c>
      <c r="C88" s="42"/>
      <c r="D88" s="25">
        <v>0</v>
      </c>
      <c r="E88" s="40"/>
      <c r="F88" s="25">
        <v>0</v>
      </c>
      <c r="G88" s="40"/>
      <c r="H88" s="25">
        <v>0</v>
      </c>
      <c r="I88" s="40"/>
      <c r="J88" s="24">
        <v>700714</v>
      </c>
      <c r="K88" s="42"/>
      <c r="L88" s="25">
        <v>18109718972</v>
      </c>
      <c r="M88" s="40"/>
      <c r="N88" s="25">
        <v>-16838105013</v>
      </c>
      <c r="O88" s="40"/>
      <c r="P88" s="25">
        <v>1271613959</v>
      </c>
    </row>
    <row r="89" spans="1:16" ht="23.1" customHeight="1" x14ac:dyDescent="0.45">
      <c r="A89" s="23" t="s">
        <v>228</v>
      </c>
      <c r="B89" s="24">
        <v>0</v>
      </c>
      <c r="C89" s="42"/>
      <c r="D89" s="25">
        <v>0</v>
      </c>
      <c r="E89" s="40"/>
      <c r="F89" s="25">
        <v>0</v>
      </c>
      <c r="G89" s="40"/>
      <c r="H89" s="25">
        <v>0</v>
      </c>
      <c r="I89" s="40"/>
      <c r="J89" s="24">
        <v>5800000</v>
      </c>
      <c r="K89" s="42"/>
      <c r="L89" s="25">
        <v>14255546269</v>
      </c>
      <c r="M89" s="40"/>
      <c r="N89" s="25">
        <v>-12700648752</v>
      </c>
      <c r="O89" s="40"/>
      <c r="P89" s="25">
        <v>1554897517</v>
      </c>
    </row>
    <row r="90" spans="1:16" ht="23.1" customHeight="1" x14ac:dyDescent="0.45">
      <c r="A90" s="23" t="s">
        <v>229</v>
      </c>
      <c r="B90" s="24">
        <v>0</v>
      </c>
      <c r="C90" s="42"/>
      <c r="D90" s="25">
        <v>0</v>
      </c>
      <c r="E90" s="40"/>
      <c r="F90" s="25">
        <v>0</v>
      </c>
      <c r="G90" s="40"/>
      <c r="H90" s="25">
        <v>0</v>
      </c>
      <c r="I90" s="40"/>
      <c r="J90" s="24">
        <v>10000000</v>
      </c>
      <c r="K90" s="42"/>
      <c r="L90" s="25">
        <v>5685707263</v>
      </c>
      <c r="M90" s="40"/>
      <c r="N90" s="25">
        <v>-5575168823</v>
      </c>
      <c r="O90" s="40"/>
      <c r="P90" s="25">
        <v>110538440</v>
      </c>
    </row>
    <row r="91" spans="1:16" ht="23.1" customHeight="1" x14ac:dyDescent="0.45">
      <c r="A91" s="23" t="s">
        <v>230</v>
      </c>
      <c r="B91" s="24">
        <v>0</v>
      </c>
      <c r="C91" s="42"/>
      <c r="D91" s="25">
        <v>0</v>
      </c>
      <c r="E91" s="40"/>
      <c r="F91" s="25">
        <v>0</v>
      </c>
      <c r="G91" s="40"/>
      <c r="H91" s="25">
        <v>0</v>
      </c>
      <c r="I91" s="40"/>
      <c r="J91" s="24">
        <v>2852459</v>
      </c>
      <c r="K91" s="42"/>
      <c r="L91" s="25">
        <v>10519963223</v>
      </c>
      <c r="M91" s="40"/>
      <c r="N91" s="25">
        <v>-8274082036</v>
      </c>
      <c r="O91" s="40"/>
      <c r="P91" s="25">
        <v>2245881187</v>
      </c>
    </row>
    <row r="92" spans="1:16" ht="23.1" customHeight="1" x14ac:dyDescent="0.45">
      <c r="A92" s="23" t="s">
        <v>231</v>
      </c>
      <c r="B92" s="24">
        <v>0</v>
      </c>
      <c r="C92" s="42"/>
      <c r="D92" s="25">
        <v>0</v>
      </c>
      <c r="E92" s="40"/>
      <c r="F92" s="25">
        <v>0</v>
      </c>
      <c r="G92" s="40"/>
      <c r="H92" s="25">
        <v>0</v>
      </c>
      <c r="I92" s="40"/>
      <c r="J92" s="24">
        <v>100000</v>
      </c>
      <c r="K92" s="42"/>
      <c r="L92" s="25">
        <v>11019044287</v>
      </c>
      <c r="M92" s="40"/>
      <c r="N92" s="25">
        <v>-8424573750</v>
      </c>
      <c r="O92" s="40"/>
      <c r="P92" s="25">
        <v>2594470537</v>
      </c>
    </row>
    <row r="93" spans="1:16" ht="23.1" customHeight="1" x14ac:dyDescent="0.45">
      <c r="A93" s="23" t="s">
        <v>232</v>
      </c>
      <c r="B93" s="24">
        <v>0</v>
      </c>
      <c r="C93" s="42"/>
      <c r="D93" s="25">
        <v>0</v>
      </c>
      <c r="E93" s="40"/>
      <c r="F93" s="25">
        <v>0</v>
      </c>
      <c r="G93" s="40"/>
      <c r="H93" s="25">
        <v>0</v>
      </c>
      <c r="I93" s="40"/>
      <c r="J93" s="24">
        <v>300000</v>
      </c>
      <c r="K93" s="42"/>
      <c r="L93" s="25">
        <v>5203851765</v>
      </c>
      <c r="M93" s="40"/>
      <c r="N93" s="25">
        <v>-4284972715</v>
      </c>
      <c r="O93" s="40"/>
      <c r="P93" s="25">
        <v>918879050</v>
      </c>
    </row>
    <row r="94" spans="1:16" ht="23.1" customHeight="1" x14ac:dyDescent="0.45">
      <c r="A94" s="23" t="s">
        <v>233</v>
      </c>
      <c r="B94" s="24">
        <v>0</v>
      </c>
      <c r="C94" s="42"/>
      <c r="D94" s="25">
        <v>0</v>
      </c>
      <c r="E94" s="40"/>
      <c r="F94" s="25">
        <v>0</v>
      </c>
      <c r="G94" s="40"/>
      <c r="H94" s="25">
        <v>0</v>
      </c>
      <c r="I94" s="40"/>
      <c r="J94" s="24">
        <v>56</v>
      </c>
      <c r="K94" s="42"/>
      <c r="L94" s="25">
        <v>413052</v>
      </c>
      <c r="M94" s="40"/>
      <c r="N94" s="25">
        <v>-320088</v>
      </c>
      <c r="O94" s="40"/>
      <c r="P94" s="25">
        <v>92964</v>
      </c>
    </row>
    <row r="95" spans="1:16" ht="23.1" customHeight="1" x14ac:dyDescent="0.45">
      <c r="A95" s="23" t="s">
        <v>234</v>
      </c>
      <c r="B95" s="24">
        <v>0</v>
      </c>
      <c r="C95" s="42"/>
      <c r="D95" s="25">
        <v>0</v>
      </c>
      <c r="E95" s="40"/>
      <c r="F95" s="25">
        <v>0</v>
      </c>
      <c r="G95" s="40"/>
      <c r="H95" s="25">
        <v>0</v>
      </c>
      <c r="I95" s="40"/>
      <c r="J95" s="24">
        <v>73408</v>
      </c>
      <c r="K95" s="42"/>
      <c r="L95" s="25">
        <v>492555752</v>
      </c>
      <c r="M95" s="40"/>
      <c r="N95" s="25">
        <v>-407179425</v>
      </c>
      <c r="O95" s="40"/>
      <c r="P95" s="25">
        <v>85376327</v>
      </c>
    </row>
    <row r="96" spans="1:16" ht="23.1" customHeight="1" x14ac:dyDescent="0.45">
      <c r="A96" s="23" t="s">
        <v>235</v>
      </c>
      <c r="B96" s="24">
        <v>0</v>
      </c>
      <c r="C96" s="42"/>
      <c r="D96" s="25">
        <v>0</v>
      </c>
      <c r="E96" s="40"/>
      <c r="F96" s="25">
        <v>0</v>
      </c>
      <c r="G96" s="40"/>
      <c r="H96" s="25">
        <v>0</v>
      </c>
      <c r="I96" s="40"/>
      <c r="J96" s="24">
        <v>600000</v>
      </c>
      <c r="K96" s="42"/>
      <c r="L96" s="25">
        <v>6328122300</v>
      </c>
      <c r="M96" s="40"/>
      <c r="N96" s="25">
        <v>-6053612529</v>
      </c>
      <c r="O96" s="40"/>
      <c r="P96" s="25">
        <v>274509771</v>
      </c>
    </row>
    <row r="97" spans="1:16" ht="23.1" customHeight="1" x14ac:dyDescent="0.45">
      <c r="A97" s="23" t="s">
        <v>236</v>
      </c>
      <c r="B97" s="24">
        <v>0</v>
      </c>
      <c r="C97" s="42"/>
      <c r="D97" s="25">
        <v>0</v>
      </c>
      <c r="E97" s="40"/>
      <c r="F97" s="25">
        <v>0</v>
      </c>
      <c r="G97" s="40"/>
      <c r="H97" s="25">
        <v>0</v>
      </c>
      <c r="I97" s="40"/>
      <c r="J97" s="24">
        <v>2500000</v>
      </c>
      <c r="K97" s="42"/>
      <c r="L97" s="25">
        <v>5285671129</v>
      </c>
      <c r="M97" s="40"/>
      <c r="N97" s="25">
        <v>-5723242875</v>
      </c>
      <c r="O97" s="40"/>
      <c r="P97" s="25">
        <v>-437571746</v>
      </c>
    </row>
    <row r="98" spans="1:16" ht="23.1" customHeight="1" x14ac:dyDescent="0.45">
      <c r="A98" s="23" t="s">
        <v>237</v>
      </c>
      <c r="B98" s="24">
        <v>0</v>
      </c>
      <c r="C98" s="42"/>
      <c r="D98" s="25">
        <v>0</v>
      </c>
      <c r="E98" s="40"/>
      <c r="F98" s="25">
        <v>0</v>
      </c>
      <c r="G98" s="40"/>
      <c r="H98" s="25">
        <v>0</v>
      </c>
      <c r="I98" s="40"/>
      <c r="J98" s="24">
        <v>16000000</v>
      </c>
      <c r="K98" s="42"/>
      <c r="L98" s="25">
        <v>20813855518</v>
      </c>
      <c r="M98" s="40"/>
      <c r="N98" s="25">
        <v>-16439820270</v>
      </c>
      <c r="O98" s="40"/>
      <c r="P98" s="25">
        <v>4374035248</v>
      </c>
    </row>
    <row r="99" spans="1:16" ht="23.1" customHeight="1" x14ac:dyDescent="0.45">
      <c r="A99" s="23" t="s">
        <v>238</v>
      </c>
      <c r="B99" s="24">
        <v>0</v>
      </c>
      <c r="C99" s="42"/>
      <c r="D99" s="25">
        <v>0</v>
      </c>
      <c r="E99" s="40"/>
      <c r="F99" s="25">
        <v>0</v>
      </c>
      <c r="G99" s="40"/>
      <c r="H99" s="25">
        <v>0</v>
      </c>
      <c r="I99" s="40"/>
      <c r="J99" s="24">
        <v>1500000</v>
      </c>
      <c r="K99" s="42"/>
      <c r="L99" s="25">
        <v>3468234866</v>
      </c>
      <c r="M99" s="40"/>
      <c r="N99" s="25">
        <v>-3236659784</v>
      </c>
      <c r="O99" s="40"/>
      <c r="P99" s="25">
        <v>231575082</v>
      </c>
    </row>
    <row r="100" spans="1:16" ht="23.1" customHeight="1" x14ac:dyDescent="0.45">
      <c r="A100" s="23" t="s">
        <v>239</v>
      </c>
      <c r="B100" s="24">
        <v>0</v>
      </c>
      <c r="C100" s="42"/>
      <c r="D100" s="25">
        <v>0</v>
      </c>
      <c r="E100" s="40"/>
      <c r="F100" s="25">
        <v>0</v>
      </c>
      <c r="G100" s="40"/>
      <c r="H100" s="25">
        <v>0</v>
      </c>
      <c r="I100" s="40"/>
      <c r="J100" s="24">
        <v>1300000</v>
      </c>
      <c r="K100" s="42"/>
      <c r="L100" s="25">
        <v>4063623282</v>
      </c>
      <c r="M100" s="40"/>
      <c r="N100" s="25">
        <v>-4028994917</v>
      </c>
      <c r="O100" s="40"/>
      <c r="P100" s="25">
        <v>34628365</v>
      </c>
    </row>
    <row r="101" spans="1:16" ht="23.1" customHeight="1" x14ac:dyDescent="0.45">
      <c r="A101" s="23" t="s">
        <v>152</v>
      </c>
      <c r="B101" s="24">
        <v>0</v>
      </c>
      <c r="C101" s="42"/>
      <c r="D101" s="25">
        <v>0</v>
      </c>
      <c r="E101" s="40"/>
      <c r="F101" s="25">
        <v>0</v>
      </c>
      <c r="G101" s="40"/>
      <c r="H101" s="25">
        <v>0</v>
      </c>
      <c r="I101" s="40"/>
      <c r="J101" s="24">
        <v>4000000</v>
      </c>
      <c r="K101" s="42"/>
      <c r="L101" s="25">
        <v>41754721661</v>
      </c>
      <c r="M101" s="40"/>
      <c r="N101" s="25">
        <v>-37275041095</v>
      </c>
      <c r="O101" s="40"/>
      <c r="P101" s="25">
        <v>4479680566</v>
      </c>
    </row>
    <row r="102" spans="1:16" ht="23.1" customHeight="1" x14ac:dyDescent="0.45">
      <c r="A102" s="23" t="s">
        <v>240</v>
      </c>
      <c r="B102" s="24">
        <v>0</v>
      </c>
      <c r="C102" s="42"/>
      <c r="D102" s="25">
        <v>0</v>
      </c>
      <c r="E102" s="40"/>
      <c r="F102" s="25">
        <v>0</v>
      </c>
      <c r="G102" s="40"/>
      <c r="H102" s="25">
        <v>0</v>
      </c>
      <c r="I102" s="40"/>
      <c r="J102" s="24">
        <v>4000000</v>
      </c>
      <c r="K102" s="42"/>
      <c r="L102" s="25">
        <v>5600381745</v>
      </c>
      <c r="M102" s="40"/>
      <c r="N102" s="25">
        <v>-5133537254</v>
      </c>
      <c r="O102" s="40"/>
      <c r="P102" s="25">
        <v>466844491</v>
      </c>
    </row>
    <row r="103" spans="1:16" ht="23.1" customHeight="1" x14ac:dyDescent="0.45">
      <c r="A103" s="23" t="s">
        <v>241</v>
      </c>
      <c r="B103" s="24">
        <v>0</v>
      </c>
      <c r="C103" s="42"/>
      <c r="D103" s="25">
        <v>0</v>
      </c>
      <c r="E103" s="40"/>
      <c r="F103" s="25">
        <v>0</v>
      </c>
      <c r="G103" s="40"/>
      <c r="H103" s="25">
        <v>0</v>
      </c>
      <c r="I103" s="40"/>
      <c r="J103" s="24">
        <v>1600000</v>
      </c>
      <c r="K103" s="42"/>
      <c r="L103" s="25">
        <v>2444953295</v>
      </c>
      <c r="M103" s="40"/>
      <c r="N103" s="25">
        <v>-1963578000</v>
      </c>
      <c r="O103" s="40"/>
      <c r="P103" s="25">
        <v>481375295</v>
      </c>
    </row>
    <row r="104" spans="1:16" ht="23.1" customHeight="1" x14ac:dyDescent="0.45">
      <c r="A104" s="23" t="s">
        <v>31</v>
      </c>
      <c r="B104" s="24">
        <v>0</v>
      </c>
      <c r="C104" s="42"/>
      <c r="D104" s="25">
        <v>0</v>
      </c>
      <c r="E104" s="40"/>
      <c r="F104" s="25">
        <v>0</v>
      </c>
      <c r="G104" s="40"/>
      <c r="H104" s="25">
        <v>0</v>
      </c>
      <c r="I104" s="40"/>
      <c r="J104" s="24">
        <v>450000</v>
      </c>
      <c r="K104" s="42"/>
      <c r="L104" s="25">
        <v>38985792303</v>
      </c>
      <c r="M104" s="40"/>
      <c r="N104" s="25">
        <v>-32205516820</v>
      </c>
      <c r="O104" s="40"/>
      <c r="P104" s="25">
        <v>6780275483</v>
      </c>
    </row>
    <row r="105" spans="1:16" ht="23.1" customHeight="1" x14ac:dyDescent="0.45">
      <c r="A105" s="23" t="s">
        <v>242</v>
      </c>
      <c r="B105" s="24">
        <v>0</v>
      </c>
      <c r="C105" s="42"/>
      <c r="D105" s="25">
        <v>0</v>
      </c>
      <c r="E105" s="40"/>
      <c r="F105" s="25">
        <v>0</v>
      </c>
      <c r="G105" s="40"/>
      <c r="H105" s="25">
        <v>0</v>
      </c>
      <c r="I105" s="40"/>
      <c r="J105" s="24">
        <v>4000000</v>
      </c>
      <c r="K105" s="42"/>
      <c r="L105" s="25">
        <v>8590995873</v>
      </c>
      <c r="M105" s="40"/>
      <c r="N105" s="25">
        <v>-8570475702</v>
      </c>
      <c r="O105" s="40"/>
      <c r="P105" s="25">
        <v>20520171</v>
      </c>
    </row>
    <row r="106" spans="1:16" ht="23.1" customHeight="1" x14ac:dyDescent="0.45">
      <c r="A106" s="23" t="s">
        <v>243</v>
      </c>
      <c r="B106" s="24">
        <v>0</v>
      </c>
      <c r="C106" s="42"/>
      <c r="D106" s="25">
        <v>0</v>
      </c>
      <c r="E106" s="40"/>
      <c r="F106" s="25">
        <v>0</v>
      </c>
      <c r="G106" s="40"/>
      <c r="H106" s="25">
        <v>0</v>
      </c>
      <c r="I106" s="40"/>
      <c r="J106" s="24">
        <v>400454</v>
      </c>
      <c r="K106" s="42"/>
      <c r="L106" s="25">
        <v>25307262991</v>
      </c>
      <c r="M106" s="40"/>
      <c r="N106" s="25">
        <v>-19370489416</v>
      </c>
      <c r="O106" s="40"/>
      <c r="P106" s="25">
        <v>5936773575</v>
      </c>
    </row>
    <row r="107" spans="1:16" ht="23.1" customHeight="1" x14ac:dyDescent="0.45">
      <c r="A107" s="23" t="s">
        <v>244</v>
      </c>
      <c r="B107" s="24">
        <v>0</v>
      </c>
      <c r="C107" s="42"/>
      <c r="D107" s="25">
        <v>0</v>
      </c>
      <c r="E107" s="40"/>
      <c r="F107" s="25">
        <v>0</v>
      </c>
      <c r="G107" s="40"/>
      <c r="H107" s="25">
        <v>0</v>
      </c>
      <c r="I107" s="40"/>
      <c r="J107" s="24">
        <v>3729000</v>
      </c>
      <c r="K107" s="42"/>
      <c r="L107" s="25">
        <v>12922580914</v>
      </c>
      <c r="M107" s="40"/>
      <c r="N107" s="25">
        <v>-10528475065</v>
      </c>
      <c r="O107" s="40"/>
      <c r="P107" s="25">
        <v>2394105849</v>
      </c>
    </row>
    <row r="108" spans="1:16" ht="23.1" customHeight="1" x14ac:dyDescent="0.45">
      <c r="A108" s="23" t="s">
        <v>245</v>
      </c>
      <c r="B108" s="24">
        <v>0</v>
      </c>
      <c r="C108" s="42"/>
      <c r="D108" s="25">
        <v>0</v>
      </c>
      <c r="E108" s="40"/>
      <c r="F108" s="25">
        <v>0</v>
      </c>
      <c r="G108" s="40"/>
      <c r="H108" s="25">
        <v>0</v>
      </c>
      <c r="I108" s="40"/>
      <c r="J108" s="24">
        <v>4000000</v>
      </c>
      <c r="K108" s="42"/>
      <c r="L108" s="25">
        <v>9262709977</v>
      </c>
      <c r="M108" s="40"/>
      <c r="N108" s="25">
        <v>-8467681655</v>
      </c>
      <c r="O108" s="40"/>
      <c r="P108" s="25">
        <v>795028322</v>
      </c>
    </row>
    <row r="109" spans="1:16" ht="23.1" customHeight="1" x14ac:dyDescent="0.45">
      <c r="A109" s="23" t="s">
        <v>49</v>
      </c>
      <c r="B109" s="24">
        <v>300237</v>
      </c>
      <c r="C109" s="42"/>
      <c r="D109" s="25">
        <v>7634346226</v>
      </c>
      <c r="E109" s="40"/>
      <c r="F109" s="25">
        <v>-4998532278</v>
      </c>
      <c r="G109" s="40"/>
      <c r="H109" s="25">
        <v>2635813948</v>
      </c>
      <c r="I109" s="40"/>
      <c r="J109" s="24">
        <v>1170237</v>
      </c>
      <c r="K109" s="42"/>
      <c r="L109" s="25">
        <v>20460019258</v>
      </c>
      <c r="M109" s="40"/>
      <c r="N109" s="25">
        <v>-14631252693</v>
      </c>
      <c r="O109" s="40"/>
      <c r="P109" s="25">
        <v>5828766565</v>
      </c>
    </row>
    <row r="110" spans="1:16" ht="23.1" customHeight="1" x14ac:dyDescent="0.45">
      <c r="A110" s="23" t="s">
        <v>246</v>
      </c>
      <c r="B110" s="24">
        <v>0</v>
      </c>
      <c r="C110" s="42"/>
      <c r="D110" s="25">
        <v>0</v>
      </c>
      <c r="E110" s="40"/>
      <c r="F110" s="25">
        <v>0</v>
      </c>
      <c r="G110" s="40"/>
      <c r="H110" s="25">
        <v>0</v>
      </c>
      <c r="I110" s="40"/>
      <c r="J110" s="24">
        <v>2283</v>
      </c>
      <c r="K110" s="42"/>
      <c r="L110" s="25">
        <v>14932759</v>
      </c>
      <c r="M110" s="40"/>
      <c r="N110" s="25">
        <v>-11580979</v>
      </c>
      <c r="O110" s="40"/>
      <c r="P110" s="25">
        <v>3351780</v>
      </c>
    </row>
    <row r="111" spans="1:16" ht="23.1" customHeight="1" x14ac:dyDescent="0.45">
      <c r="A111" s="23" t="s">
        <v>247</v>
      </c>
      <c r="B111" s="24">
        <v>0</v>
      </c>
      <c r="C111" s="42"/>
      <c r="D111" s="25">
        <v>0</v>
      </c>
      <c r="E111" s="40"/>
      <c r="F111" s="25">
        <v>0</v>
      </c>
      <c r="G111" s="40"/>
      <c r="H111" s="25">
        <v>0</v>
      </c>
      <c r="I111" s="40"/>
      <c r="J111" s="24">
        <v>3400000</v>
      </c>
      <c r="K111" s="42"/>
      <c r="L111" s="25">
        <v>9201567167</v>
      </c>
      <c r="M111" s="40"/>
      <c r="N111" s="25">
        <v>-7537061136</v>
      </c>
      <c r="O111" s="40"/>
      <c r="P111" s="25">
        <v>1664506031</v>
      </c>
    </row>
    <row r="112" spans="1:16" ht="23.1" customHeight="1" x14ac:dyDescent="0.45">
      <c r="A112" s="23" t="s">
        <v>248</v>
      </c>
      <c r="B112" s="24">
        <v>0</v>
      </c>
      <c r="C112" s="42"/>
      <c r="D112" s="25">
        <v>0</v>
      </c>
      <c r="E112" s="40"/>
      <c r="F112" s="25">
        <v>0</v>
      </c>
      <c r="G112" s="40"/>
      <c r="H112" s="25">
        <v>0</v>
      </c>
      <c r="I112" s="40"/>
      <c r="J112" s="24">
        <v>4600000</v>
      </c>
      <c r="K112" s="42"/>
      <c r="L112" s="25">
        <v>10291252762</v>
      </c>
      <c r="M112" s="40"/>
      <c r="N112" s="25">
        <v>-9259184495</v>
      </c>
      <c r="O112" s="40"/>
      <c r="P112" s="25">
        <v>1032068267</v>
      </c>
    </row>
    <row r="113" spans="1:16" ht="23.1" customHeight="1" x14ac:dyDescent="0.45">
      <c r="A113" s="23" t="s">
        <v>51</v>
      </c>
      <c r="B113" s="24">
        <v>3696</v>
      </c>
      <c r="C113" s="42"/>
      <c r="D113" s="25">
        <v>64730139</v>
      </c>
      <c r="E113" s="40"/>
      <c r="F113" s="25">
        <v>-47434832</v>
      </c>
      <c r="G113" s="40"/>
      <c r="H113" s="25">
        <v>17295307</v>
      </c>
      <c r="I113" s="40"/>
      <c r="J113" s="24">
        <v>3696</v>
      </c>
      <c r="K113" s="42"/>
      <c r="L113" s="25">
        <v>64730139</v>
      </c>
      <c r="M113" s="40"/>
      <c r="N113" s="25">
        <v>-47434832</v>
      </c>
      <c r="O113" s="40"/>
      <c r="P113" s="25">
        <v>17295307</v>
      </c>
    </row>
    <row r="114" spans="1:16" ht="23.1" customHeight="1" x14ac:dyDescent="0.45">
      <c r="A114" s="23" t="s">
        <v>249</v>
      </c>
      <c r="B114" s="24">
        <v>0</v>
      </c>
      <c r="C114" s="42"/>
      <c r="D114" s="25">
        <v>0</v>
      </c>
      <c r="E114" s="40"/>
      <c r="F114" s="25">
        <v>0</v>
      </c>
      <c r="G114" s="40"/>
      <c r="H114" s="25">
        <v>0</v>
      </c>
      <c r="I114" s="40"/>
      <c r="J114" s="24">
        <v>100000</v>
      </c>
      <c r="K114" s="42"/>
      <c r="L114" s="25">
        <v>1532791028</v>
      </c>
      <c r="M114" s="40"/>
      <c r="N114" s="25">
        <v>-1247314011</v>
      </c>
      <c r="O114" s="40"/>
      <c r="P114" s="25">
        <v>285477017</v>
      </c>
    </row>
    <row r="115" spans="1:16" ht="23.1" customHeight="1" x14ac:dyDescent="0.45">
      <c r="A115" s="23" t="s">
        <v>250</v>
      </c>
      <c r="B115" s="24">
        <v>0</v>
      </c>
      <c r="C115" s="42"/>
      <c r="D115" s="25">
        <v>0</v>
      </c>
      <c r="E115" s="40"/>
      <c r="F115" s="25">
        <v>0</v>
      </c>
      <c r="G115" s="40"/>
      <c r="H115" s="25">
        <v>0</v>
      </c>
      <c r="I115" s="40"/>
      <c r="J115" s="24">
        <v>5000000</v>
      </c>
      <c r="K115" s="42"/>
      <c r="L115" s="25">
        <v>21313959756</v>
      </c>
      <c r="M115" s="40"/>
      <c r="N115" s="25">
        <v>-18370790834</v>
      </c>
      <c r="O115" s="40"/>
      <c r="P115" s="25">
        <v>2943168922</v>
      </c>
    </row>
    <row r="116" spans="1:16" ht="23.1" customHeight="1" x14ac:dyDescent="0.45">
      <c r="A116" s="23" t="s">
        <v>150</v>
      </c>
      <c r="B116" s="24">
        <v>0</v>
      </c>
      <c r="C116" s="42"/>
      <c r="D116" s="25">
        <v>0</v>
      </c>
      <c r="E116" s="40"/>
      <c r="F116" s="25">
        <v>0</v>
      </c>
      <c r="G116" s="40"/>
      <c r="H116" s="25">
        <v>0</v>
      </c>
      <c r="I116" s="40"/>
      <c r="J116" s="24">
        <v>9800000</v>
      </c>
      <c r="K116" s="42"/>
      <c r="L116" s="25">
        <v>62196100095</v>
      </c>
      <c r="M116" s="40"/>
      <c r="N116" s="25">
        <v>-54490811202</v>
      </c>
      <c r="O116" s="40"/>
      <c r="P116" s="25">
        <v>7705288893</v>
      </c>
    </row>
    <row r="117" spans="1:16" ht="23.1" customHeight="1" x14ac:dyDescent="0.45">
      <c r="A117" s="23" t="s">
        <v>251</v>
      </c>
      <c r="B117" s="24">
        <v>0</v>
      </c>
      <c r="C117" s="42"/>
      <c r="D117" s="25">
        <v>0</v>
      </c>
      <c r="E117" s="40"/>
      <c r="F117" s="25">
        <v>0</v>
      </c>
      <c r="G117" s="40"/>
      <c r="H117" s="25">
        <v>0</v>
      </c>
      <c r="I117" s="40"/>
      <c r="J117" s="24">
        <v>5100000</v>
      </c>
      <c r="K117" s="42"/>
      <c r="L117" s="25">
        <v>10073040060</v>
      </c>
      <c r="M117" s="40"/>
      <c r="N117" s="25">
        <v>-7277873399</v>
      </c>
      <c r="O117" s="40"/>
      <c r="P117" s="25">
        <v>2795166661</v>
      </c>
    </row>
    <row r="118" spans="1:16" ht="23.1" customHeight="1" x14ac:dyDescent="0.45">
      <c r="A118" s="23" t="s">
        <v>252</v>
      </c>
      <c r="B118" s="24">
        <v>0</v>
      </c>
      <c r="C118" s="42"/>
      <c r="D118" s="25">
        <v>0</v>
      </c>
      <c r="E118" s="40"/>
      <c r="F118" s="25">
        <v>0</v>
      </c>
      <c r="G118" s="40"/>
      <c r="H118" s="25">
        <v>0</v>
      </c>
      <c r="I118" s="40"/>
      <c r="J118" s="24">
        <v>2500000</v>
      </c>
      <c r="K118" s="42"/>
      <c r="L118" s="25">
        <v>10554465575</v>
      </c>
      <c r="M118" s="40"/>
      <c r="N118" s="25">
        <v>-9895993181</v>
      </c>
      <c r="O118" s="40"/>
      <c r="P118" s="25">
        <v>658472394</v>
      </c>
    </row>
    <row r="119" spans="1:16" ht="23.1" customHeight="1" x14ac:dyDescent="0.45">
      <c r="A119" s="23" t="s">
        <v>253</v>
      </c>
      <c r="B119" s="24">
        <v>0</v>
      </c>
      <c r="C119" s="42"/>
      <c r="D119" s="25">
        <v>0</v>
      </c>
      <c r="E119" s="40"/>
      <c r="F119" s="25">
        <v>0</v>
      </c>
      <c r="G119" s="40"/>
      <c r="H119" s="25">
        <v>0</v>
      </c>
      <c r="I119" s="40"/>
      <c r="J119" s="24">
        <v>400000</v>
      </c>
      <c r="K119" s="42"/>
      <c r="L119" s="25">
        <v>2413200655</v>
      </c>
      <c r="M119" s="40"/>
      <c r="N119" s="25">
        <v>-1614689864</v>
      </c>
      <c r="O119" s="40"/>
      <c r="P119" s="25">
        <v>798510791</v>
      </c>
    </row>
    <row r="120" spans="1:16" ht="23.1" customHeight="1" x14ac:dyDescent="0.45">
      <c r="A120" s="23" t="s">
        <v>254</v>
      </c>
      <c r="B120" s="24">
        <v>0</v>
      </c>
      <c r="C120" s="42"/>
      <c r="D120" s="25">
        <v>0</v>
      </c>
      <c r="E120" s="40"/>
      <c r="F120" s="25">
        <v>0</v>
      </c>
      <c r="G120" s="40"/>
      <c r="H120" s="25">
        <v>0</v>
      </c>
      <c r="I120" s="40"/>
      <c r="J120" s="24">
        <v>4000000</v>
      </c>
      <c r="K120" s="42"/>
      <c r="L120" s="25">
        <v>7237190888</v>
      </c>
      <c r="M120" s="40"/>
      <c r="N120" s="25">
        <v>-6276676585</v>
      </c>
      <c r="O120" s="40"/>
      <c r="P120" s="25">
        <v>960514303</v>
      </c>
    </row>
    <row r="121" spans="1:16" ht="23.1" customHeight="1" x14ac:dyDescent="0.45">
      <c r="A121" s="23" t="s">
        <v>255</v>
      </c>
      <c r="B121" s="24">
        <v>0</v>
      </c>
      <c r="C121" s="42"/>
      <c r="D121" s="25">
        <v>0</v>
      </c>
      <c r="E121" s="40"/>
      <c r="F121" s="25">
        <v>0</v>
      </c>
      <c r="G121" s="40"/>
      <c r="H121" s="25">
        <v>0</v>
      </c>
      <c r="I121" s="40"/>
      <c r="J121" s="24">
        <v>1400000</v>
      </c>
      <c r="K121" s="42"/>
      <c r="L121" s="25">
        <v>5780568143</v>
      </c>
      <c r="M121" s="40"/>
      <c r="N121" s="25">
        <v>-4426792051</v>
      </c>
      <c r="O121" s="40"/>
      <c r="P121" s="25">
        <v>1353776092</v>
      </c>
    </row>
    <row r="122" spans="1:16" ht="23.1" customHeight="1" x14ac:dyDescent="0.45">
      <c r="A122" s="23" t="s">
        <v>256</v>
      </c>
      <c r="B122" s="24">
        <v>0</v>
      </c>
      <c r="C122" s="42"/>
      <c r="D122" s="25">
        <v>0</v>
      </c>
      <c r="E122" s="40"/>
      <c r="F122" s="25">
        <v>0</v>
      </c>
      <c r="G122" s="40"/>
      <c r="H122" s="25">
        <v>0</v>
      </c>
      <c r="I122" s="40"/>
      <c r="J122" s="24">
        <v>210</v>
      </c>
      <c r="K122" s="42"/>
      <c r="L122" s="25">
        <v>2212758</v>
      </c>
      <c r="M122" s="40"/>
      <c r="N122" s="25">
        <v>-1870276</v>
      </c>
      <c r="O122" s="40"/>
      <c r="P122" s="25">
        <v>342482</v>
      </c>
    </row>
    <row r="123" spans="1:16" ht="23.1" customHeight="1" x14ac:dyDescent="0.45">
      <c r="A123" s="23" t="s">
        <v>257</v>
      </c>
      <c r="B123" s="24">
        <v>0</v>
      </c>
      <c r="C123" s="42"/>
      <c r="D123" s="25">
        <v>0</v>
      </c>
      <c r="E123" s="40"/>
      <c r="F123" s="25">
        <v>0</v>
      </c>
      <c r="G123" s="40"/>
      <c r="H123" s="25">
        <v>0</v>
      </c>
      <c r="I123" s="40"/>
      <c r="J123" s="24">
        <v>25000</v>
      </c>
      <c r="K123" s="42"/>
      <c r="L123" s="25">
        <v>1397882819</v>
      </c>
      <c r="M123" s="40"/>
      <c r="N123" s="25">
        <v>-1349835924</v>
      </c>
      <c r="O123" s="40"/>
      <c r="P123" s="25">
        <v>48046895</v>
      </c>
    </row>
    <row r="124" spans="1:16" ht="23.1" customHeight="1" x14ac:dyDescent="0.45">
      <c r="A124" s="23" t="s">
        <v>258</v>
      </c>
      <c r="B124" s="24">
        <v>0</v>
      </c>
      <c r="C124" s="42"/>
      <c r="D124" s="25">
        <v>0</v>
      </c>
      <c r="E124" s="40"/>
      <c r="F124" s="25">
        <v>0</v>
      </c>
      <c r="G124" s="40"/>
      <c r="H124" s="25">
        <v>0</v>
      </c>
      <c r="I124" s="40"/>
      <c r="J124" s="24">
        <v>400000</v>
      </c>
      <c r="K124" s="42"/>
      <c r="L124" s="25">
        <v>140757486</v>
      </c>
      <c r="M124" s="40"/>
      <c r="N124" s="25">
        <v>-141331032</v>
      </c>
      <c r="O124" s="40"/>
      <c r="P124" s="25">
        <v>-573546</v>
      </c>
    </row>
    <row r="125" spans="1:16" ht="23.1" customHeight="1" x14ac:dyDescent="0.45">
      <c r="A125" s="23" t="s">
        <v>259</v>
      </c>
      <c r="B125" s="24">
        <v>0</v>
      </c>
      <c r="C125" s="42"/>
      <c r="D125" s="25">
        <v>0</v>
      </c>
      <c r="E125" s="40"/>
      <c r="F125" s="25">
        <v>0</v>
      </c>
      <c r="G125" s="40"/>
      <c r="H125" s="25">
        <v>0</v>
      </c>
      <c r="I125" s="40"/>
      <c r="J125" s="24">
        <v>2300000</v>
      </c>
      <c r="K125" s="42"/>
      <c r="L125" s="25">
        <v>17293741463</v>
      </c>
      <c r="M125" s="40"/>
      <c r="N125" s="25">
        <v>-14952500100</v>
      </c>
      <c r="O125" s="40"/>
      <c r="P125" s="25">
        <v>2341241363</v>
      </c>
    </row>
    <row r="126" spans="1:16" ht="23.1" customHeight="1" x14ac:dyDescent="0.45">
      <c r="A126" s="23" t="s">
        <v>260</v>
      </c>
      <c r="B126" s="24">
        <v>0</v>
      </c>
      <c r="C126" s="42"/>
      <c r="D126" s="25">
        <v>0</v>
      </c>
      <c r="E126" s="40"/>
      <c r="F126" s="25">
        <v>0</v>
      </c>
      <c r="G126" s="40"/>
      <c r="H126" s="25">
        <v>0</v>
      </c>
      <c r="I126" s="40"/>
      <c r="J126" s="24">
        <v>1653343</v>
      </c>
      <c r="K126" s="42"/>
      <c r="L126" s="25">
        <v>18675112601</v>
      </c>
      <c r="M126" s="40"/>
      <c r="N126" s="25">
        <v>-15724477944</v>
      </c>
      <c r="O126" s="40"/>
      <c r="P126" s="25">
        <v>2950634657</v>
      </c>
    </row>
    <row r="127" spans="1:16" ht="23.1" customHeight="1" x14ac:dyDescent="0.45">
      <c r="A127" s="23" t="s">
        <v>261</v>
      </c>
      <c r="B127" s="24">
        <v>0</v>
      </c>
      <c r="C127" s="42"/>
      <c r="D127" s="25">
        <v>0</v>
      </c>
      <c r="E127" s="40"/>
      <c r="F127" s="25">
        <v>0</v>
      </c>
      <c r="G127" s="40"/>
      <c r="H127" s="25">
        <v>0</v>
      </c>
      <c r="I127" s="40"/>
      <c r="J127" s="24">
        <v>1100000</v>
      </c>
      <c r="K127" s="42"/>
      <c r="L127" s="25">
        <v>72566233747</v>
      </c>
      <c r="M127" s="40"/>
      <c r="N127" s="25">
        <v>-62247010164</v>
      </c>
      <c r="O127" s="40"/>
      <c r="P127" s="25">
        <v>10319223583</v>
      </c>
    </row>
    <row r="128" spans="1:16" ht="23.1" customHeight="1" x14ac:dyDescent="0.45">
      <c r="A128" s="23" t="s">
        <v>262</v>
      </c>
      <c r="B128" s="24">
        <v>0</v>
      </c>
      <c r="C128" s="42"/>
      <c r="D128" s="25">
        <v>0</v>
      </c>
      <c r="E128" s="40"/>
      <c r="F128" s="25">
        <v>0</v>
      </c>
      <c r="G128" s="40"/>
      <c r="H128" s="25">
        <v>0</v>
      </c>
      <c r="I128" s="40"/>
      <c r="J128" s="24">
        <v>1700000</v>
      </c>
      <c r="K128" s="42"/>
      <c r="L128" s="25">
        <v>16936064413</v>
      </c>
      <c r="M128" s="40"/>
      <c r="N128" s="25">
        <v>-11319374017</v>
      </c>
      <c r="O128" s="40"/>
      <c r="P128" s="25">
        <v>5616690396</v>
      </c>
    </row>
    <row r="129" spans="1:16" ht="23.1" customHeight="1" x14ac:dyDescent="0.45">
      <c r="A129" s="23" t="s">
        <v>263</v>
      </c>
      <c r="B129" s="24">
        <v>0</v>
      </c>
      <c r="C129" s="42"/>
      <c r="D129" s="25">
        <v>0</v>
      </c>
      <c r="E129" s="40"/>
      <c r="F129" s="25">
        <v>0</v>
      </c>
      <c r="G129" s="40"/>
      <c r="H129" s="25">
        <v>0</v>
      </c>
      <c r="I129" s="40"/>
      <c r="J129" s="24">
        <v>1500000</v>
      </c>
      <c r="K129" s="42"/>
      <c r="L129" s="25">
        <v>7791800205</v>
      </c>
      <c r="M129" s="40"/>
      <c r="N129" s="25">
        <v>-6456471341</v>
      </c>
      <c r="O129" s="40"/>
      <c r="P129" s="25">
        <v>1335328864</v>
      </c>
    </row>
    <row r="130" spans="1:16" ht="23.1" customHeight="1" x14ac:dyDescent="0.45">
      <c r="A130" s="23" t="s">
        <v>264</v>
      </c>
      <c r="B130" s="24">
        <v>0</v>
      </c>
      <c r="C130" s="42"/>
      <c r="D130" s="25">
        <v>0</v>
      </c>
      <c r="E130" s="40"/>
      <c r="F130" s="25">
        <v>0</v>
      </c>
      <c r="G130" s="40"/>
      <c r="H130" s="25">
        <v>0</v>
      </c>
      <c r="I130" s="40"/>
      <c r="J130" s="24">
        <v>800000</v>
      </c>
      <c r="K130" s="42"/>
      <c r="L130" s="25">
        <v>33587950617</v>
      </c>
      <c r="M130" s="40"/>
      <c r="N130" s="25">
        <v>-39326238125</v>
      </c>
      <c r="O130" s="40"/>
      <c r="P130" s="25">
        <v>-5738287508</v>
      </c>
    </row>
    <row r="131" spans="1:16" ht="23.1" customHeight="1" x14ac:dyDescent="0.45">
      <c r="A131" s="23" t="s">
        <v>265</v>
      </c>
      <c r="B131" s="24">
        <v>0</v>
      </c>
      <c r="C131" s="42"/>
      <c r="D131" s="25">
        <v>0</v>
      </c>
      <c r="E131" s="40"/>
      <c r="F131" s="25">
        <v>0</v>
      </c>
      <c r="G131" s="40"/>
      <c r="H131" s="25">
        <v>0</v>
      </c>
      <c r="I131" s="40"/>
      <c r="J131" s="24">
        <v>20836</v>
      </c>
      <c r="K131" s="42"/>
      <c r="L131" s="25">
        <v>525143424</v>
      </c>
      <c r="M131" s="40"/>
      <c r="N131" s="25">
        <v>-519362851</v>
      </c>
      <c r="O131" s="40"/>
      <c r="P131" s="25">
        <v>5780573</v>
      </c>
    </row>
    <row r="132" spans="1:16" ht="23.1" customHeight="1" x14ac:dyDescent="0.45">
      <c r="A132" s="23" t="s">
        <v>266</v>
      </c>
      <c r="B132" s="24">
        <v>0</v>
      </c>
      <c r="C132" s="42"/>
      <c r="D132" s="25">
        <v>0</v>
      </c>
      <c r="E132" s="40"/>
      <c r="F132" s="25">
        <v>0</v>
      </c>
      <c r="G132" s="40"/>
      <c r="H132" s="25">
        <v>0</v>
      </c>
      <c r="I132" s="40"/>
      <c r="J132" s="24">
        <v>7800000</v>
      </c>
      <c r="K132" s="42"/>
      <c r="L132" s="25">
        <v>12160339799</v>
      </c>
      <c r="M132" s="40"/>
      <c r="N132" s="25">
        <v>-10917054721</v>
      </c>
      <c r="O132" s="40"/>
      <c r="P132" s="25">
        <v>1243285078</v>
      </c>
    </row>
    <row r="133" spans="1:16" ht="23.1" customHeight="1" x14ac:dyDescent="0.45">
      <c r="A133" s="23" t="s">
        <v>267</v>
      </c>
      <c r="B133" s="24">
        <v>0</v>
      </c>
      <c r="C133" s="42"/>
      <c r="D133" s="25">
        <v>0</v>
      </c>
      <c r="E133" s="40"/>
      <c r="F133" s="25">
        <v>0</v>
      </c>
      <c r="G133" s="40"/>
      <c r="H133" s="25">
        <v>0</v>
      </c>
      <c r="I133" s="40"/>
      <c r="J133" s="24">
        <v>602198</v>
      </c>
      <c r="K133" s="42"/>
      <c r="L133" s="25">
        <v>11397774235</v>
      </c>
      <c r="M133" s="40"/>
      <c r="N133" s="25">
        <v>-7456162106</v>
      </c>
      <c r="O133" s="40"/>
      <c r="P133" s="25">
        <v>3941612129</v>
      </c>
    </row>
    <row r="134" spans="1:16" ht="23.1" customHeight="1" x14ac:dyDescent="0.45">
      <c r="A134" s="23" t="s">
        <v>133</v>
      </c>
      <c r="B134" s="24">
        <v>0</v>
      </c>
      <c r="C134" s="42"/>
      <c r="D134" s="25">
        <v>0</v>
      </c>
      <c r="E134" s="40"/>
      <c r="F134" s="25">
        <v>0</v>
      </c>
      <c r="G134" s="40"/>
      <c r="H134" s="25">
        <v>0</v>
      </c>
      <c r="I134" s="40"/>
      <c r="J134" s="24">
        <v>9191500</v>
      </c>
      <c r="K134" s="42"/>
      <c r="L134" s="25">
        <v>66621274375</v>
      </c>
      <c r="M134" s="40"/>
      <c r="N134" s="25">
        <v>-41146606465</v>
      </c>
      <c r="O134" s="40"/>
      <c r="P134" s="25">
        <v>25474667910</v>
      </c>
    </row>
    <row r="135" spans="1:16" ht="23.1" customHeight="1" x14ac:dyDescent="0.45">
      <c r="A135" s="23" t="s">
        <v>41</v>
      </c>
      <c r="B135" s="24">
        <v>0</v>
      </c>
      <c r="C135" s="42"/>
      <c r="D135" s="25">
        <v>0</v>
      </c>
      <c r="E135" s="40"/>
      <c r="F135" s="25">
        <v>0</v>
      </c>
      <c r="G135" s="40"/>
      <c r="H135" s="25">
        <v>0</v>
      </c>
      <c r="I135" s="40"/>
      <c r="J135" s="24">
        <v>2000000</v>
      </c>
      <c r="K135" s="42"/>
      <c r="L135" s="25">
        <v>3579370591</v>
      </c>
      <c r="M135" s="40"/>
      <c r="N135" s="25">
        <v>-3093529289</v>
      </c>
      <c r="O135" s="40"/>
      <c r="P135" s="25">
        <v>485841302</v>
      </c>
    </row>
    <row r="136" spans="1:16" ht="23.1" customHeight="1" x14ac:dyDescent="0.45">
      <c r="A136" s="23" t="s">
        <v>268</v>
      </c>
      <c r="B136" s="24">
        <v>0</v>
      </c>
      <c r="C136" s="42"/>
      <c r="D136" s="25">
        <v>0</v>
      </c>
      <c r="E136" s="40"/>
      <c r="F136" s="25">
        <v>0</v>
      </c>
      <c r="G136" s="40"/>
      <c r="H136" s="25">
        <v>0</v>
      </c>
      <c r="I136" s="40"/>
      <c r="J136" s="24">
        <v>39500000</v>
      </c>
      <c r="K136" s="42"/>
      <c r="L136" s="25">
        <v>148593655736</v>
      </c>
      <c r="M136" s="40"/>
      <c r="N136" s="25">
        <v>-105611917430</v>
      </c>
      <c r="O136" s="40"/>
      <c r="P136" s="25">
        <v>42981738306</v>
      </c>
    </row>
    <row r="137" spans="1:16" ht="23.1" customHeight="1" x14ac:dyDescent="0.45">
      <c r="A137" s="23" t="s">
        <v>269</v>
      </c>
      <c r="B137" s="24">
        <v>0</v>
      </c>
      <c r="C137" s="42"/>
      <c r="D137" s="25">
        <v>0</v>
      </c>
      <c r="E137" s="40"/>
      <c r="F137" s="25">
        <v>0</v>
      </c>
      <c r="G137" s="40"/>
      <c r="H137" s="25">
        <v>0</v>
      </c>
      <c r="I137" s="40"/>
      <c r="J137" s="24">
        <v>1452991</v>
      </c>
      <c r="K137" s="42"/>
      <c r="L137" s="25">
        <v>11202470435</v>
      </c>
      <c r="M137" s="40"/>
      <c r="N137" s="25">
        <v>-9719763454</v>
      </c>
      <c r="O137" s="40"/>
      <c r="P137" s="25">
        <v>1482706981</v>
      </c>
    </row>
    <row r="138" spans="1:16" ht="23.1" customHeight="1" x14ac:dyDescent="0.45">
      <c r="A138" s="23" t="s">
        <v>270</v>
      </c>
      <c r="B138" s="24">
        <v>0</v>
      </c>
      <c r="C138" s="42"/>
      <c r="D138" s="25">
        <v>0</v>
      </c>
      <c r="E138" s="40"/>
      <c r="F138" s="25">
        <v>0</v>
      </c>
      <c r="G138" s="40"/>
      <c r="H138" s="25">
        <v>0</v>
      </c>
      <c r="I138" s="40"/>
      <c r="J138" s="24">
        <v>1700000</v>
      </c>
      <c r="K138" s="42"/>
      <c r="L138" s="25">
        <v>63479481106</v>
      </c>
      <c r="M138" s="40"/>
      <c r="N138" s="25">
        <v>-47023043337</v>
      </c>
      <c r="O138" s="40"/>
      <c r="P138" s="25">
        <v>16456437769</v>
      </c>
    </row>
    <row r="139" spans="1:16" ht="23.1" customHeight="1" x14ac:dyDescent="0.45">
      <c r="A139" s="23" t="s">
        <v>271</v>
      </c>
      <c r="B139" s="24">
        <v>0</v>
      </c>
      <c r="C139" s="42"/>
      <c r="D139" s="25">
        <v>0</v>
      </c>
      <c r="E139" s="40"/>
      <c r="F139" s="25">
        <v>0</v>
      </c>
      <c r="G139" s="40"/>
      <c r="H139" s="25">
        <v>0</v>
      </c>
      <c r="I139" s="40"/>
      <c r="J139" s="24">
        <v>10000000</v>
      </c>
      <c r="K139" s="42"/>
      <c r="L139" s="25">
        <v>5631833812</v>
      </c>
      <c r="M139" s="40"/>
      <c r="N139" s="25">
        <v>-5109417000</v>
      </c>
      <c r="O139" s="40"/>
      <c r="P139" s="25">
        <v>522416812</v>
      </c>
    </row>
    <row r="140" spans="1:16" ht="23.1" customHeight="1" x14ac:dyDescent="0.45">
      <c r="A140" s="23" t="s">
        <v>272</v>
      </c>
      <c r="B140" s="24">
        <v>0</v>
      </c>
      <c r="C140" s="42"/>
      <c r="D140" s="25">
        <v>0</v>
      </c>
      <c r="E140" s="40"/>
      <c r="F140" s="25">
        <v>0</v>
      </c>
      <c r="G140" s="40"/>
      <c r="H140" s="25">
        <v>0</v>
      </c>
      <c r="I140" s="40"/>
      <c r="J140" s="24">
        <v>1000000</v>
      </c>
      <c r="K140" s="42"/>
      <c r="L140" s="25">
        <v>41472736481</v>
      </c>
      <c r="M140" s="40"/>
      <c r="N140" s="25">
        <v>-41238385808</v>
      </c>
      <c r="O140" s="40"/>
      <c r="P140" s="25">
        <v>234350673</v>
      </c>
    </row>
    <row r="141" spans="1:16" ht="23.1" customHeight="1" x14ac:dyDescent="0.45">
      <c r="A141" s="23" t="s">
        <v>273</v>
      </c>
      <c r="B141" s="24">
        <v>0</v>
      </c>
      <c r="C141" s="42"/>
      <c r="D141" s="25">
        <v>0</v>
      </c>
      <c r="E141" s="40"/>
      <c r="F141" s="25">
        <v>0</v>
      </c>
      <c r="G141" s="40"/>
      <c r="H141" s="25">
        <v>0</v>
      </c>
      <c r="I141" s="40"/>
      <c r="J141" s="24">
        <v>10000000</v>
      </c>
      <c r="K141" s="42"/>
      <c r="L141" s="25">
        <v>5506212106</v>
      </c>
      <c r="M141" s="40"/>
      <c r="N141" s="25">
        <v>-5759105428</v>
      </c>
      <c r="O141" s="40"/>
      <c r="P141" s="25">
        <v>-252893322</v>
      </c>
    </row>
    <row r="142" spans="1:16" ht="23.1" customHeight="1" x14ac:dyDescent="0.45">
      <c r="A142" s="23" t="s">
        <v>274</v>
      </c>
      <c r="B142" s="24">
        <v>0</v>
      </c>
      <c r="C142" s="42"/>
      <c r="D142" s="25">
        <v>0</v>
      </c>
      <c r="E142" s="40"/>
      <c r="F142" s="25">
        <v>0</v>
      </c>
      <c r="G142" s="40"/>
      <c r="H142" s="25">
        <v>0</v>
      </c>
      <c r="I142" s="40"/>
      <c r="J142" s="24">
        <v>4600000</v>
      </c>
      <c r="K142" s="42"/>
      <c r="L142" s="25">
        <v>19170058477</v>
      </c>
      <c r="M142" s="40"/>
      <c r="N142" s="25">
        <v>-18168564476</v>
      </c>
      <c r="O142" s="40"/>
      <c r="P142" s="25">
        <v>1001494001</v>
      </c>
    </row>
    <row r="143" spans="1:16" ht="23.1" customHeight="1" x14ac:dyDescent="0.45">
      <c r="A143" s="23" t="s">
        <v>275</v>
      </c>
      <c r="B143" s="24">
        <v>0</v>
      </c>
      <c r="C143" s="42"/>
      <c r="D143" s="25">
        <v>0</v>
      </c>
      <c r="E143" s="40"/>
      <c r="F143" s="25">
        <v>0</v>
      </c>
      <c r="G143" s="40"/>
      <c r="H143" s="25">
        <v>0</v>
      </c>
      <c r="I143" s="40"/>
      <c r="J143" s="24">
        <v>800000</v>
      </c>
      <c r="K143" s="42"/>
      <c r="L143" s="25">
        <v>6540666000</v>
      </c>
      <c r="M143" s="40"/>
      <c r="N143" s="25">
        <v>-4970250000</v>
      </c>
      <c r="O143" s="40"/>
      <c r="P143" s="25">
        <v>1570416000</v>
      </c>
    </row>
    <row r="144" spans="1:16" ht="23.1" customHeight="1" x14ac:dyDescent="0.45">
      <c r="A144" s="23" t="s">
        <v>73</v>
      </c>
      <c r="B144" s="24">
        <v>0</v>
      </c>
      <c r="C144" s="42"/>
      <c r="D144" s="25">
        <v>0</v>
      </c>
      <c r="E144" s="40"/>
      <c r="F144" s="25">
        <v>0</v>
      </c>
      <c r="G144" s="40"/>
      <c r="H144" s="25">
        <v>0</v>
      </c>
      <c r="I144" s="40"/>
      <c r="J144" s="24">
        <v>40270</v>
      </c>
      <c r="K144" s="42"/>
      <c r="L144" s="25">
        <v>24705411649</v>
      </c>
      <c r="M144" s="40"/>
      <c r="N144" s="25">
        <v>-24361480527</v>
      </c>
      <c r="O144" s="40"/>
      <c r="P144" s="25">
        <v>343931122</v>
      </c>
    </row>
    <row r="145" spans="1:16" ht="23.1" customHeight="1" x14ac:dyDescent="0.45">
      <c r="A145" s="23" t="s">
        <v>276</v>
      </c>
      <c r="B145" s="24">
        <v>0</v>
      </c>
      <c r="C145" s="42"/>
      <c r="D145" s="25">
        <v>0</v>
      </c>
      <c r="E145" s="40"/>
      <c r="F145" s="25">
        <v>0</v>
      </c>
      <c r="G145" s="40"/>
      <c r="H145" s="25">
        <v>0</v>
      </c>
      <c r="I145" s="40"/>
      <c r="J145" s="24">
        <v>20000</v>
      </c>
      <c r="K145" s="42"/>
      <c r="L145" s="25">
        <v>19070442860</v>
      </c>
      <c r="M145" s="40"/>
      <c r="N145" s="25">
        <v>-18766997865</v>
      </c>
      <c r="O145" s="40"/>
      <c r="P145" s="25">
        <v>303444995</v>
      </c>
    </row>
    <row r="146" spans="1:16" ht="23.1" customHeight="1" x14ac:dyDescent="0.45">
      <c r="A146" s="23" t="s">
        <v>76</v>
      </c>
      <c r="B146" s="24">
        <v>10000</v>
      </c>
      <c r="C146" s="42"/>
      <c r="D146" s="25">
        <v>9798069402</v>
      </c>
      <c r="E146" s="40"/>
      <c r="F146" s="25">
        <v>-9354103530</v>
      </c>
      <c r="G146" s="40"/>
      <c r="H146" s="25">
        <v>443965872</v>
      </c>
      <c r="I146" s="40"/>
      <c r="J146" s="24">
        <v>16239</v>
      </c>
      <c r="K146" s="42"/>
      <c r="L146" s="25">
        <v>15453929853</v>
      </c>
      <c r="M146" s="40"/>
      <c r="N146" s="25">
        <v>-14933343585</v>
      </c>
      <c r="O146" s="40"/>
      <c r="P146" s="25">
        <v>520586268</v>
      </c>
    </row>
    <row r="147" spans="1:16" ht="23.1" customHeight="1" x14ac:dyDescent="0.45">
      <c r="A147" s="23" t="s">
        <v>90</v>
      </c>
      <c r="B147" s="24">
        <v>0</v>
      </c>
      <c r="C147" s="42"/>
      <c r="D147" s="25">
        <v>0</v>
      </c>
      <c r="E147" s="40"/>
      <c r="F147" s="25">
        <v>0</v>
      </c>
      <c r="G147" s="40"/>
      <c r="H147" s="25">
        <v>0</v>
      </c>
      <c r="I147" s="40"/>
      <c r="J147" s="24">
        <v>12463</v>
      </c>
      <c r="K147" s="42"/>
      <c r="L147" s="25">
        <v>9404448556</v>
      </c>
      <c r="M147" s="40"/>
      <c r="N147" s="25">
        <v>-8874527293</v>
      </c>
      <c r="O147" s="40"/>
      <c r="P147" s="25">
        <v>529921263</v>
      </c>
    </row>
    <row r="148" spans="1:16" ht="23.1" customHeight="1" x14ac:dyDescent="0.45">
      <c r="A148" s="23" t="s">
        <v>88</v>
      </c>
      <c r="B148" s="24">
        <v>2200</v>
      </c>
      <c r="C148" s="42"/>
      <c r="D148" s="25">
        <v>2047526052</v>
      </c>
      <c r="E148" s="40"/>
      <c r="F148" s="25">
        <v>-1962823706</v>
      </c>
      <c r="G148" s="40"/>
      <c r="H148" s="25">
        <v>84702346</v>
      </c>
      <c r="I148" s="40"/>
      <c r="J148" s="24">
        <v>46880</v>
      </c>
      <c r="K148" s="42"/>
      <c r="L148" s="25">
        <v>36104764639</v>
      </c>
      <c r="M148" s="40"/>
      <c r="N148" s="25">
        <v>-34716047432</v>
      </c>
      <c r="O148" s="40"/>
      <c r="P148" s="25">
        <v>1388717207</v>
      </c>
    </row>
    <row r="149" spans="1:16" ht="23.1" customHeight="1" x14ac:dyDescent="0.45">
      <c r="A149" s="23" t="s">
        <v>277</v>
      </c>
      <c r="B149" s="24">
        <v>0</v>
      </c>
      <c r="C149" s="42"/>
      <c r="D149" s="25">
        <v>0</v>
      </c>
      <c r="E149" s="40"/>
      <c r="F149" s="25">
        <v>0</v>
      </c>
      <c r="G149" s="40"/>
      <c r="H149" s="25">
        <v>0</v>
      </c>
      <c r="I149" s="40"/>
      <c r="J149" s="24">
        <v>35601</v>
      </c>
      <c r="K149" s="42"/>
      <c r="L149" s="25">
        <v>25877052813</v>
      </c>
      <c r="M149" s="40"/>
      <c r="N149" s="25">
        <v>-25047578220</v>
      </c>
      <c r="O149" s="40"/>
      <c r="P149" s="25">
        <v>829474593</v>
      </c>
    </row>
    <row r="150" spans="1:16" ht="23.1" customHeight="1" x14ac:dyDescent="0.45">
      <c r="A150" s="23" t="s">
        <v>278</v>
      </c>
      <c r="B150" s="24">
        <v>0</v>
      </c>
      <c r="C150" s="42"/>
      <c r="D150" s="25">
        <v>0</v>
      </c>
      <c r="E150" s="40"/>
      <c r="F150" s="25">
        <v>0</v>
      </c>
      <c r="G150" s="40"/>
      <c r="H150" s="25">
        <v>0</v>
      </c>
      <c r="I150" s="40"/>
      <c r="J150" s="24">
        <v>21552</v>
      </c>
      <c r="K150" s="42"/>
      <c r="L150" s="25">
        <v>15969454067</v>
      </c>
      <c r="M150" s="40"/>
      <c r="N150" s="25">
        <v>-15599235204</v>
      </c>
      <c r="O150" s="40"/>
      <c r="P150" s="25">
        <v>370218863</v>
      </c>
    </row>
    <row r="151" spans="1:16" ht="23.1" customHeight="1" x14ac:dyDescent="0.45">
      <c r="A151" s="23" t="s">
        <v>279</v>
      </c>
      <c r="B151" s="24">
        <v>0</v>
      </c>
      <c r="C151" s="42"/>
      <c r="D151" s="25">
        <v>0</v>
      </c>
      <c r="E151" s="40"/>
      <c r="F151" s="25">
        <v>0</v>
      </c>
      <c r="G151" s="40"/>
      <c r="H151" s="25">
        <v>0</v>
      </c>
      <c r="I151" s="40"/>
      <c r="J151" s="24">
        <v>5346</v>
      </c>
      <c r="K151" s="42"/>
      <c r="L151" s="25">
        <v>4060833727</v>
      </c>
      <c r="M151" s="40"/>
      <c r="N151" s="25">
        <v>-3900717780</v>
      </c>
      <c r="O151" s="40"/>
      <c r="P151" s="25">
        <v>160115947</v>
      </c>
    </row>
    <row r="152" spans="1:16" ht="23.1" customHeight="1" x14ac:dyDescent="0.45">
      <c r="A152" s="23" t="s">
        <v>280</v>
      </c>
      <c r="B152" s="24">
        <v>0</v>
      </c>
      <c r="C152" s="42"/>
      <c r="D152" s="25">
        <v>0</v>
      </c>
      <c r="E152" s="40"/>
      <c r="F152" s="25">
        <v>0</v>
      </c>
      <c r="G152" s="40"/>
      <c r="H152" s="25">
        <v>0</v>
      </c>
      <c r="I152" s="40"/>
      <c r="J152" s="24">
        <v>21133</v>
      </c>
      <c r="K152" s="42"/>
      <c r="L152" s="25">
        <v>19529089864</v>
      </c>
      <c r="M152" s="40"/>
      <c r="N152" s="25">
        <v>-18803248646</v>
      </c>
      <c r="O152" s="40"/>
      <c r="P152" s="25">
        <v>725841218</v>
      </c>
    </row>
    <row r="153" spans="1:16" ht="23.1" customHeight="1" x14ac:dyDescent="0.45">
      <c r="A153" s="23" t="s">
        <v>93</v>
      </c>
      <c r="B153" s="24">
        <v>0</v>
      </c>
      <c r="C153" s="42"/>
      <c r="D153" s="25">
        <v>0</v>
      </c>
      <c r="E153" s="40"/>
      <c r="F153" s="25">
        <v>0</v>
      </c>
      <c r="G153" s="40"/>
      <c r="H153" s="25">
        <v>0</v>
      </c>
      <c r="I153" s="40"/>
      <c r="J153" s="24">
        <v>57800</v>
      </c>
      <c r="K153" s="42"/>
      <c r="L153" s="25">
        <v>24814963538</v>
      </c>
      <c r="M153" s="40"/>
      <c r="N153" s="25">
        <v>-24493010831</v>
      </c>
      <c r="O153" s="40"/>
      <c r="P153" s="25">
        <v>321952707</v>
      </c>
    </row>
    <row r="154" spans="1:16" ht="23.1" customHeight="1" x14ac:dyDescent="0.45">
      <c r="A154" s="23" t="s">
        <v>69</v>
      </c>
      <c r="B154" s="24">
        <v>0</v>
      </c>
      <c r="C154" s="42"/>
      <c r="D154" s="25">
        <v>0</v>
      </c>
      <c r="E154" s="40"/>
      <c r="F154" s="25">
        <v>0</v>
      </c>
      <c r="G154" s="40"/>
      <c r="H154" s="25">
        <v>0</v>
      </c>
      <c r="I154" s="40"/>
      <c r="J154" s="24">
        <v>35000</v>
      </c>
      <c r="K154" s="42"/>
      <c r="L154" s="25">
        <v>25751390074</v>
      </c>
      <c r="M154" s="40"/>
      <c r="N154" s="25">
        <v>-24823919880</v>
      </c>
      <c r="O154" s="40"/>
      <c r="P154" s="25">
        <v>927470194</v>
      </c>
    </row>
    <row r="155" spans="1:16" ht="23.1" customHeight="1" x14ac:dyDescent="0.45">
      <c r="A155" s="23" t="s">
        <v>281</v>
      </c>
      <c r="B155" s="24">
        <v>0</v>
      </c>
      <c r="C155" s="42"/>
      <c r="D155" s="25">
        <v>0</v>
      </c>
      <c r="E155" s="40"/>
      <c r="F155" s="25">
        <v>0</v>
      </c>
      <c r="G155" s="40"/>
      <c r="H155" s="25">
        <v>0</v>
      </c>
      <c r="I155" s="40"/>
      <c r="J155" s="24">
        <v>5000</v>
      </c>
      <c r="K155" s="42"/>
      <c r="L155" s="25">
        <v>4672457973</v>
      </c>
      <c r="M155" s="40"/>
      <c r="N155" s="25">
        <v>-4376306652</v>
      </c>
      <c r="O155" s="40"/>
      <c r="P155" s="25">
        <v>296151321</v>
      </c>
    </row>
    <row r="156" spans="1:16" ht="23.1" customHeight="1" x14ac:dyDescent="0.45">
      <c r="A156" s="23" t="s">
        <v>282</v>
      </c>
      <c r="B156" s="24">
        <v>0</v>
      </c>
      <c r="C156" s="42"/>
      <c r="D156" s="25">
        <v>0</v>
      </c>
      <c r="E156" s="40"/>
      <c r="F156" s="25">
        <v>0</v>
      </c>
      <c r="G156" s="40"/>
      <c r="H156" s="25">
        <v>0</v>
      </c>
      <c r="I156" s="40"/>
      <c r="J156" s="24">
        <v>13052</v>
      </c>
      <c r="K156" s="42"/>
      <c r="L156" s="25">
        <v>13052000000</v>
      </c>
      <c r="M156" s="40"/>
      <c r="N156" s="25">
        <v>-12095619175</v>
      </c>
      <c r="O156" s="40"/>
      <c r="P156" s="25">
        <v>956380825</v>
      </c>
    </row>
    <row r="157" spans="1:16" ht="23.1" customHeight="1" x14ac:dyDescent="0.45">
      <c r="A157" s="23" t="s">
        <v>283</v>
      </c>
      <c r="B157" s="24">
        <v>0</v>
      </c>
      <c r="C157" s="42"/>
      <c r="D157" s="25">
        <v>0</v>
      </c>
      <c r="E157" s="40"/>
      <c r="F157" s="25">
        <v>0</v>
      </c>
      <c r="G157" s="40"/>
      <c r="H157" s="25">
        <v>0</v>
      </c>
      <c r="I157" s="40"/>
      <c r="J157" s="24">
        <v>8250</v>
      </c>
      <c r="K157" s="42"/>
      <c r="L157" s="25">
        <v>8250000000</v>
      </c>
      <c r="M157" s="40"/>
      <c r="N157" s="25">
        <v>-7897620705</v>
      </c>
      <c r="O157" s="40"/>
      <c r="P157" s="25">
        <v>352379295</v>
      </c>
    </row>
    <row r="158" spans="1:16" ht="23.1" customHeight="1" x14ac:dyDescent="0.45">
      <c r="A158" s="23" t="s">
        <v>54</v>
      </c>
      <c r="B158" s="24">
        <v>0</v>
      </c>
      <c r="C158" s="42"/>
      <c r="D158" s="25">
        <v>0</v>
      </c>
      <c r="E158" s="40"/>
      <c r="F158" s="25">
        <v>0</v>
      </c>
      <c r="G158" s="40"/>
      <c r="H158" s="25">
        <v>0</v>
      </c>
      <c r="I158" s="40"/>
      <c r="J158" s="24">
        <v>1333333</v>
      </c>
      <c r="K158" s="42"/>
      <c r="L158" s="25">
        <v>2130072401</v>
      </c>
      <c r="M158" s="40"/>
      <c r="N158" s="25">
        <v>-2180896887</v>
      </c>
      <c r="O158" s="40"/>
      <c r="P158" s="25">
        <v>-50824486</v>
      </c>
    </row>
    <row r="159" spans="1:16" ht="23.1" customHeight="1" x14ac:dyDescent="0.45">
      <c r="A159" s="23" t="s">
        <v>284</v>
      </c>
      <c r="B159" s="24">
        <v>0</v>
      </c>
      <c r="C159" s="42"/>
      <c r="D159" s="25">
        <v>0</v>
      </c>
      <c r="E159" s="40"/>
      <c r="F159" s="25">
        <v>0</v>
      </c>
      <c r="G159" s="40"/>
      <c r="H159" s="25">
        <v>0</v>
      </c>
      <c r="I159" s="40"/>
      <c r="J159" s="24">
        <v>2000000</v>
      </c>
      <c r="K159" s="42"/>
      <c r="L159" s="25">
        <v>459259308</v>
      </c>
      <c r="M159" s="40"/>
      <c r="N159" s="25">
        <v>-809569339</v>
      </c>
      <c r="O159" s="40"/>
      <c r="P159" s="25">
        <v>-350310031</v>
      </c>
    </row>
    <row r="160" spans="1:16" ht="23.1" customHeight="1" x14ac:dyDescent="0.45">
      <c r="A160" s="23" t="s">
        <v>285</v>
      </c>
      <c r="B160" s="24">
        <v>0</v>
      </c>
      <c r="C160" s="42"/>
      <c r="D160" s="25">
        <v>0</v>
      </c>
      <c r="E160" s="40"/>
      <c r="F160" s="25">
        <v>0</v>
      </c>
      <c r="G160" s="40"/>
      <c r="H160" s="25">
        <v>0</v>
      </c>
      <c r="I160" s="40"/>
      <c r="J160" s="24">
        <v>2133000</v>
      </c>
      <c r="K160" s="42"/>
      <c r="L160" s="25">
        <v>0</v>
      </c>
      <c r="M160" s="40"/>
      <c r="N160" s="25">
        <v>-689139621</v>
      </c>
      <c r="O160" s="40"/>
      <c r="P160" s="25">
        <v>-689139621</v>
      </c>
    </row>
    <row r="161" spans="1:16" ht="23.1" customHeight="1" x14ac:dyDescent="0.45">
      <c r="A161" s="23" t="s">
        <v>286</v>
      </c>
      <c r="B161" s="24">
        <v>0</v>
      </c>
      <c r="C161" s="42"/>
      <c r="D161" s="25">
        <v>0</v>
      </c>
      <c r="E161" s="40"/>
      <c r="F161" s="25">
        <v>0</v>
      </c>
      <c r="G161" s="40"/>
      <c r="H161" s="25">
        <v>0</v>
      </c>
      <c r="I161" s="40"/>
      <c r="J161" s="24">
        <v>430000</v>
      </c>
      <c r="K161" s="42"/>
      <c r="L161" s="25">
        <v>292178518</v>
      </c>
      <c r="M161" s="40"/>
      <c r="N161" s="25">
        <v>-1158021507</v>
      </c>
      <c r="O161" s="40"/>
      <c r="P161" s="25">
        <v>-865842989</v>
      </c>
    </row>
    <row r="162" spans="1:16" ht="23.1" customHeight="1" x14ac:dyDescent="0.45">
      <c r="A162" s="23" t="s">
        <v>287</v>
      </c>
      <c r="B162" s="24">
        <v>0</v>
      </c>
      <c r="C162" s="42"/>
      <c r="D162" s="25">
        <v>0</v>
      </c>
      <c r="E162" s="40"/>
      <c r="F162" s="25">
        <v>0</v>
      </c>
      <c r="G162" s="40"/>
      <c r="H162" s="25">
        <v>0</v>
      </c>
      <c r="I162" s="40"/>
      <c r="J162" s="24">
        <v>1000000</v>
      </c>
      <c r="K162" s="42"/>
      <c r="L162" s="25">
        <v>85934862</v>
      </c>
      <c r="M162" s="40"/>
      <c r="N162" s="25">
        <v>-53040135</v>
      </c>
      <c r="O162" s="40"/>
      <c r="P162" s="25">
        <v>32894727</v>
      </c>
    </row>
    <row r="163" spans="1:16" ht="23.1" customHeight="1" x14ac:dyDescent="0.45">
      <c r="A163" s="23" t="s">
        <v>288</v>
      </c>
      <c r="B163" s="24">
        <v>0</v>
      </c>
      <c r="C163" s="42"/>
      <c r="D163" s="25">
        <v>0</v>
      </c>
      <c r="E163" s="40"/>
      <c r="F163" s="25">
        <v>0</v>
      </c>
      <c r="G163" s="40"/>
      <c r="H163" s="25">
        <v>0</v>
      </c>
      <c r="I163" s="40"/>
      <c r="J163" s="24">
        <v>349000</v>
      </c>
      <c r="K163" s="42"/>
      <c r="L163" s="25">
        <v>6974715</v>
      </c>
      <c r="M163" s="40"/>
      <c r="N163" s="25">
        <v>-428441280</v>
      </c>
      <c r="O163" s="40"/>
      <c r="P163" s="25">
        <v>-421466565</v>
      </c>
    </row>
    <row r="164" spans="1:16" ht="23.1" customHeight="1" x14ac:dyDescent="0.45">
      <c r="A164" s="23" t="s">
        <v>289</v>
      </c>
      <c r="B164" s="24">
        <v>0</v>
      </c>
      <c r="C164" s="42"/>
      <c r="D164" s="25">
        <v>0</v>
      </c>
      <c r="E164" s="40"/>
      <c r="F164" s="25">
        <v>0</v>
      </c>
      <c r="G164" s="40"/>
      <c r="H164" s="25">
        <v>0</v>
      </c>
      <c r="I164" s="40"/>
      <c r="J164" s="24">
        <v>20000000</v>
      </c>
      <c r="K164" s="42"/>
      <c r="L164" s="25">
        <v>409720435</v>
      </c>
      <c r="M164" s="40"/>
      <c r="N164" s="25">
        <v>-649058214</v>
      </c>
      <c r="O164" s="40"/>
      <c r="P164" s="25">
        <v>-239337779</v>
      </c>
    </row>
    <row r="165" spans="1:16" ht="23.1" customHeight="1" x14ac:dyDescent="0.45">
      <c r="A165" s="23" t="s">
        <v>290</v>
      </c>
      <c r="B165" s="24">
        <v>0</v>
      </c>
      <c r="C165" s="42"/>
      <c r="D165" s="25">
        <v>0</v>
      </c>
      <c r="E165" s="40"/>
      <c r="F165" s="25">
        <v>0</v>
      </c>
      <c r="G165" s="40"/>
      <c r="H165" s="25">
        <v>0</v>
      </c>
      <c r="I165" s="40"/>
      <c r="J165" s="24">
        <v>700000</v>
      </c>
      <c r="K165" s="42"/>
      <c r="L165" s="25">
        <v>351433595</v>
      </c>
      <c r="M165" s="40"/>
      <c r="N165" s="25">
        <v>-2176754353</v>
      </c>
      <c r="O165" s="40"/>
      <c r="P165" s="25">
        <v>-1825320758</v>
      </c>
    </row>
    <row r="166" spans="1:16" ht="23.1" customHeight="1" x14ac:dyDescent="0.45">
      <c r="A166" s="23" t="s">
        <v>291</v>
      </c>
      <c r="B166" s="24">
        <v>0</v>
      </c>
      <c r="C166" s="42"/>
      <c r="D166" s="25">
        <v>0</v>
      </c>
      <c r="E166" s="40"/>
      <c r="F166" s="25">
        <v>0</v>
      </c>
      <c r="G166" s="40"/>
      <c r="H166" s="25">
        <v>0</v>
      </c>
      <c r="I166" s="40"/>
      <c r="J166" s="24">
        <v>5000000</v>
      </c>
      <c r="K166" s="42"/>
      <c r="L166" s="25">
        <v>11202018136</v>
      </c>
      <c r="M166" s="40"/>
      <c r="N166" s="25">
        <v>-9763546274</v>
      </c>
      <c r="O166" s="40"/>
      <c r="P166" s="25">
        <v>1438471862</v>
      </c>
    </row>
    <row r="167" spans="1:16" ht="23.1" customHeight="1" x14ac:dyDescent="0.45">
      <c r="A167" s="23" t="s">
        <v>292</v>
      </c>
      <c r="B167" s="24">
        <v>0</v>
      </c>
      <c r="C167" s="42"/>
      <c r="D167" s="25">
        <v>0</v>
      </c>
      <c r="E167" s="40"/>
      <c r="F167" s="25">
        <v>0</v>
      </c>
      <c r="G167" s="40"/>
      <c r="H167" s="25">
        <v>0</v>
      </c>
      <c r="I167" s="40"/>
      <c r="J167" s="24">
        <v>911000</v>
      </c>
      <c r="K167" s="42"/>
      <c r="L167" s="25">
        <v>131124606</v>
      </c>
      <c r="M167" s="40"/>
      <c r="N167" s="25">
        <v>-590725124</v>
      </c>
      <c r="O167" s="40"/>
      <c r="P167" s="25">
        <v>-459600518</v>
      </c>
    </row>
    <row r="168" spans="1:16" ht="23.1" customHeight="1" x14ac:dyDescent="0.45">
      <c r="A168" s="23" t="s">
        <v>293</v>
      </c>
      <c r="B168" s="24">
        <v>0</v>
      </c>
      <c r="C168" s="42"/>
      <c r="D168" s="25">
        <v>0</v>
      </c>
      <c r="E168" s="40"/>
      <c r="F168" s="25">
        <v>0</v>
      </c>
      <c r="G168" s="40"/>
      <c r="H168" s="25">
        <v>0</v>
      </c>
      <c r="I168" s="40"/>
      <c r="J168" s="24">
        <v>1602000</v>
      </c>
      <c r="K168" s="42"/>
      <c r="L168" s="25">
        <v>25816434</v>
      </c>
      <c r="M168" s="40"/>
      <c r="N168" s="25">
        <v>-455973303</v>
      </c>
      <c r="O168" s="40"/>
      <c r="P168" s="25">
        <v>-430156869</v>
      </c>
    </row>
    <row r="169" spans="1:16" ht="23.1" customHeight="1" x14ac:dyDescent="0.45">
      <c r="A169" s="23" t="s">
        <v>294</v>
      </c>
      <c r="B169" s="24">
        <v>0</v>
      </c>
      <c r="C169" s="42"/>
      <c r="D169" s="25">
        <v>0</v>
      </c>
      <c r="E169" s="40"/>
      <c r="F169" s="25">
        <v>0</v>
      </c>
      <c r="G169" s="40"/>
      <c r="H169" s="25">
        <v>0</v>
      </c>
      <c r="I169" s="40"/>
      <c r="J169" s="24">
        <v>1000000</v>
      </c>
      <c r="K169" s="42"/>
      <c r="L169" s="25">
        <v>170598678</v>
      </c>
      <c r="M169" s="40"/>
      <c r="N169" s="25">
        <v>-440333300</v>
      </c>
      <c r="O169" s="40"/>
      <c r="P169" s="25">
        <v>-269734622</v>
      </c>
    </row>
    <row r="170" spans="1:16" ht="23.1" customHeight="1" x14ac:dyDescent="0.45">
      <c r="A170" s="23" t="s">
        <v>295</v>
      </c>
      <c r="B170" s="24">
        <v>0</v>
      </c>
      <c r="C170" s="42"/>
      <c r="D170" s="25">
        <v>0</v>
      </c>
      <c r="E170" s="40"/>
      <c r="F170" s="25">
        <v>0</v>
      </c>
      <c r="G170" s="40"/>
      <c r="H170" s="25">
        <v>0</v>
      </c>
      <c r="I170" s="40"/>
      <c r="J170" s="24">
        <v>500000</v>
      </c>
      <c r="K170" s="42"/>
      <c r="L170" s="25">
        <v>74798305</v>
      </c>
      <c r="M170" s="40"/>
      <c r="N170" s="25">
        <v>-1014687207</v>
      </c>
      <c r="O170" s="40"/>
      <c r="P170" s="25">
        <v>-939888902</v>
      </c>
    </row>
    <row r="171" spans="1:16" ht="23.1" customHeight="1" x14ac:dyDescent="0.45">
      <c r="A171" s="23" t="s">
        <v>296</v>
      </c>
      <c r="B171" s="24">
        <v>0</v>
      </c>
      <c r="C171" s="42"/>
      <c r="D171" s="25">
        <v>0</v>
      </c>
      <c r="E171" s="40"/>
      <c r="F171" s="25">
        <v>0</v>
      </c>
      <c r="G171" s="40"/>
      <c r="H171" s="25">
        <v>0</v>
      </c>
      <c r="I171" s="40"/>
      <c r="J171" s="24">
        <v>3000000</v>
      </c>
      <c r="K171" s="42"/>
      <c r="L171" s="25">
        <v>11990925</v>
      </c>
      <c r="M171" s="40"/>
      <c r="N171" s="25">
        <v>-36027255</v>
      </c>
      <c r="O171" s="40"/>
      <c r="P171" s="25">
        <v>-24036330</v>
      </c>
    </row>
    <row r="172" spans="1:16" ht="23.1" customHeight="1" x14ac:dyDescent="0.45">
      <c r="A172" s="23" t="s">
        <v>297</v>
      </c>
      <c r="B172" s="24">
        <v>0</v>
      </c>
      <c r="C172" s="42"/>
      <c r="D172" s="25">
        <v>0</v>
      </c>
      <c r="E172" s="40"/>
      <c r="F172" s="25">
        <v>0</v>
      </c>
      <c r="G172" s="40"/>
      <c r="H172" s="25">
        <v>0</v>
      </c>
      <c r="I172" s="40"/>
      <c r="J172" s="24">
        <v>495000</v>
      </c>
      <c r="K172" s="42"/>
      <c r="L172" s="25">
        <v>0</v>
      </c>
      <c r="M172" s="40"/>
      <c r="N172" s="25">
        <v>-503885464</v>
      </c>
      <c r="O172" s="40"/>
      <c r="P172" s="25">
        <v>-503885464</v>
      </c>
    </row>
    <row r="173" spans="1:16" ht="23.1" customHeight="1" x14ac:dyDescent="0.45">
      <c r="A173" s="23" t="s">
        <v>298</v>
      </c>
      <c r="B173" s="24">
        <v>0</v>
      </c>
      <c r="C173" s="42"/>
      <c r="D173" s="25">
        <v>0</v>
      </c>
      <c r="E173" s="40"/>
      <c r="F173" s="25">
        <v>0</v>
      </c>
      <c r="G173" s="40"/>
      <c r="H173" s="25">
        <v>0</v>
      </c>
      <c r="I173" s="40"/>
      <c r="J173" s="24">
        <v>455040</v>
      </c>
      <c r="K173" s="42"/>
      <c r="L173" s="25">
        <v>0</v>
      </c>
      <c r="M173" s="40"/>
      <c r="N173" s="25">
        <v>-108882416</v>
      </c>
      <c r="O173" s="40"/>
      <c r="P173" s="25">
        <v>-108882416</v>
      </c>
    </row>
    <row r="174" spans="1:16" ht="23.1" customHeight="1" x14ac:dyDescent="0.45">
      <c r="A174" s="23" t="s">
        <v>299</v>
      </c>
      <c r="B174" s="24">
        <v>0</v>
      </c>
      <c r="C174" s="42"/>
      <c r="D174" s="25">
        <v>0</v>
      </c>
      <c r="E174" s="40"/>
      <c r="F174" s="25">
        <v>0</v>
      </c>
      <c r="G174" s="40"/>
      <c r="H174" s="25">
        <v>0</v>
      </c>
      <c r="I174" s="40"/>
      <c r="J174" s="24">
        <v>361000</v>
      </c>
      <c r="K174" s="42"/>
      <c r="L174" s="25">
        <v>65652249</v>
      </c>
      <c r="M174" s="40"/>
      <c r="N174" s="25">
        <v>-411822699</v>
      </c>
      <c r="O174" s="40"/>
      <c r="P174" s="25">
        <v>-346170450</v>
      </c>
    </row>
    <row r="175" spans="1:16" ht="23.1" customHeight="1" x14ac:dyDescent="0.45">
      <c r="A175" s="23" t="s">
        <v>300</v>
      </c>
      <c r="B175" s="24">
        <v>0</v>
      </c>
      <c r="C175" s="42"/>
      <c r="D175" s="25">
        <v>0</v>
      </c>
      <c r="E175" s="40"/>
      <c r="F175" s="25">
        <v>0</v>
      </c>
      <c r="G175" s="40"/>
      <c r="H175" s="25">
        <v>0</v>
      </c>
      <c r="I175" s="40"/>
      <c r="J175" s="24">
        <v>71000000</v>
      </c>
      <c r="K175" s="42"/>
      <c r="L175" s="25">
        <v>1969507301</v>
      </c>
      <c r="M175" s="40"/>
      <c r="N175" s="25">
        <v>-2221238043</v>
      </c>
      <c r="O175" s="40"/>
      <c r="P175" s="25">
        <v>-251730742</v>
      </c>
    </row>
    <row r="176" spans="1:16" ht="23.1" customHeight="1" x14ac:dyDescent="0.45">
      <c r="A176" s="23" t="s">
        <v>301</v>
      </c>
      <c r="B176" s="24">
        <v>0</v>
      </c>
      <c r="C176" s="42"/>
      <c r="D176" s="25">
        <v>0</v>
      </c>
      <c r="E176" s="40"/>
      <c r="F176" s="25">
        <v>0</v>
      </c>
      <c r="G176" s="40"/>
      <c r="H176" s="25">
        <v>0</v>
      </c>
      <c r="I176" s="40"/>
      <c r="J176" s="24">
        <v>195000</v>
      </c>
      <c r="K176" s="42"/>
      <c r="L176" s="25">
        <v>36047676</v>
      </c>
      <c r="M176" s="40"/>
      <c r="N176" s="25">
        <v>-342073920</v>
      </c>
      <c r="O176" s="40"/>
      <c r="P176" s="25">
        <v>-306026244</v>
      </c>
    </row>
    <row r="177" spans="1:16" ht="23.1" customHeight="1" x14ac:dyDescent="0.45">
      <c r="A177" s="23" t="s">
        <v>302</v>
      </c>
      <c r="B177" s="24">
        <v>0</v>
      </c>
      <c r="C177" s="42"/>
      <c r="D177" s="25">
        <v>0</v>
      </c>
      <c r="E177" s="40"/>
      <c r="F177" s="25">
        <v>0</v>
      </c>
      <c r="G177" s="40"/>
      <c r="H177" s="25">
        <v>0</v>
      </c>
      <c r="I177" s="40"/>
      <c r="J177" s="24">
        <v>42660000</v>
      </c>
      <c r="K177" s="42"/>
      <c r="L177" s="25">
        <v>0</v>
      </c>
      <c r="M177" s="40"/>
      <c r="N177" s="25">
        <v>-8601934876</v>
      </c>
      <c r="O177" s="40"/>
      <c r="P177" s="25">
        <v>-8601934876</v>
      </c>
    </row>
    <row r="178" spans="1:16" ht="23.1" customHeight="1" x14ac:dyDescent="0.45">
      <c r="A178" s="23" t="s">
        <v>303</v>
      </c>
      <c r="B178" s="24">
        <v>0</v>
      </c>
      <c r="C178" s="42"/>
      <c r="D178" s="25">
        <v>0</v>
      </c>
      <c r="E178" s="40"/>
      <c r="F178" s="25">
        <v>0</v>
      </c>
      <c r="G178" s="40"/>
      <c r="H178" s="25">
        <v>0</v>
      </c>
      <c r="I178" s="40"/>
      <c r="J178" s="24">
        <v>180000</v>
      </c>
      <c r="K178" s="42"/>
      <c r="L178" s="25">
        <v>0</v>
      </c>
      <c r="M178" s="40"/>
      <c r="N178" s="25">
        <v>-15851997</v>
      </c>
      <c r="O178" s="40"/>
      <c r="P178" s="25">
        <v>-15851997</v>
      </c>
    </row>
    <row r="179" spans="1:16" ht="23.1" customHeight="1" x14ac:dyDescent="0.45">
      <c r="A179" s="23" t="s">
        <v>304</v>
      </c>
      <c r="B179" s="24">
        <v>0</v>
      </c>
      <c r="C179" s="42"/>
      <c r="D179" s="25">
        <v>0</v>
      </c>
      <c r="E179" s="40"/>
      <c r="F179" s="25">
        <v>0</v>
      </c>
      <c r="G179" s="40"/>
      <c r="H179" s="25">
        <v>0</v>
      </c>
      <c r="I179" s="40"/>
      <c r="J179" s="24">
        <v>4266000</v>
      </c>
      <c r="K179" s="42"/>
      <c r="L179" s="25">
        <v>0</v>
      </c>
      <c r="M179" s="40"/>
      <c r="N179" s="25">
        <v>-781783745</v>
      </c>
      <c r="O179" s="40"/>
      <c r="P179" s="25">
        <v>-781783745</v>
      </c>
    </row>
    <row r="180" spans="1:16" ht="23.1" customHeight="1" thickBot="1" x14ac:dyDescent="0.5">
      <c r="A180" s="23"/>
      <c r="B180" s="24"/>
      <c r="C180" s="42"/>
      <c r="D180" s="45">
        <v>415096352904</v>
      </c>
      <c r="E180" s="46"/>
      <c r="F180" s="45">
        <v>-346912041940</v>
      </c>
      <c r="G180" s="46"/>
      <c r="H180" s="45">
        <v>68184310964</v>
      </c>
      <c r="I180" s="46"/>
      <c r="J180" s="28"/>
      <c r="K180" s="48"/>
      <c r="L180" s="45">
        <v>2692586395045</v>
      </c>
      <c r="M180" s="46"/>
      <c r="N180" s="45">
        <v>-2265515476793</v>
      </c>
      <c r="O180" s="46"/>
      <c r="P180" s="45">
        <v>427070918252</v>
      </c>
    </row>
    <row r="181" spans="1:16" ht="23.1" customHeight="1" thickTop="1" x14ac:dyDescent="0.45">
      <c r="A181" s="23" t="s">
        <v>56</v>
      </c>
      <c r="B181" s="24"/>
      <c r="C181" s="42"/>
      <c r="D181" s="25"/>
      <c r="E181" s="40"/>
      <c r="F181" s="25"/>
      <c r="G181" s="40"/>
      <c r="H181" s="25"/>
      <c r="I181" s="40"/>
      <c r="J181" s="24"/>
      <c r="K181" s="42"/>
      <c r="L181" s="25"/>
      <c r="M181" s="40"/>
      <c r="N181" s="25"/>
      <c r="O181" s="40"/>
      <c r="P181" s="25"/>
    </row>
    <row r="183" spans="1:16" x14ac:dyDescent="0.45">
      <c r="A183" s="76" t="s">
        <v>305</v>
      </c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8"/>
    </row>
  </sheetData>
  <mergeCells count="8">
    <mergeCell ref="A1:P1"/>
    <mergeCell ref="A2:P2"/>
    <mergeCell ref="A3:P3"/>
    <mergeCell ref="A183:P183"/>
    <mergeCell ref="B5:H5"/>
    <mergeCell ref="J5:P5"/>
    <mergeCell ref="A4:H4"/>
    <mergeCell ref="J4:P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rightToLeft="1" topLeftCell="A37" zoomScaleNormal="100" zoomScaleSheetLayoutView="106" workbookViewId="0">
      <selection activeCell="I57" sqref="I57"/>
    </sheetView>
  </sheetViews>
  <sheetFormatPr defaultColWidth="17.140625" defaultRowHeight="18.75" x14ac:dyDescent="0.45"/>
  <cols>
    <col min="1" max="8" width="17.140625" style="26"/>
    <col min="9" max="9" width="23.7109375" style="26" bestFit="1" customWidth="1"/>
    <col min="10" max="16384" width="17.140625" style="14"/>
  </cols>
  <sheetData>
    <row r="1" spans="1:9" ht="21" x14ac:dyDescent="0.45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21" x14ac:dyDescent="0.45">
      <c r="A2" s="13" t="s">
        <v>103</v>
      </c>
      <c r="B2" s="13"/>
      <c r="C2" s="13"/>
      <c r="D2" s="13"/>
      <c r="E2" s="13"/>
      <c r="F2" s="13"/>
      <c r="G2" s="13"/>
      <c r="H2" s="13"/>
      <c r="I2" s="13"/>
    </row>
    <row r="3" spans="1:9" ht="21" x14ac:dyDescent="0.45">
      <c r="A3" s="13" t="s">
        <v>104</v>
      </c>
      <c r="B3" s="13"/>
      <c r="C3" s="13"/>
      <c r="D3" s="13"/>
      <c r="E3" s="13"/>
      <c r="F3" s="13"/>
      <c r="G3" s="13"/>
      <c r="H3" s="13"/>
      <c r="I3" s="13"/>
    </row>
    <row r="4" spans="1:9" x14ac:dyDescent="0.45">
      <c r="A4" s="27" t="s">
        <v>306</v>
      </c>
      <c r="B4" s="27"/>
      <c r="C4" s="27"/>
      <c r="D4" s="27"/>
      <c r="E4" s="61"/>
      <c r="F4" s="61"/>
      <c r="G4" s="61"/>
      <c r="H4" s="61"/>
      <c r="I4" s="61"/>
    </row>
    <row r="5" spans="1:9" ht="16.5" customHeight="1" x14ac:dyDescent="0.45">
      <c r="A5" s="61"/>
      <c r="B5" s="17" t="s">
        <v>122</v>
      </c>
      <c r="C5" s="17"/>
      <c r="D5" s="17"/>
      <c r="E5" s="17"/>
      <c r="F5" s="16" t="s">
        <v>123</v>
      </c>
      <c r="G5" s="16"/>
      <c r="H5" s="16"/>
      <c r="I5" s="16"/>
    </row>
    <row r="6" spans="1:9" ht="53.25" customHeight="1" x14ac:dyDescent="0.45">
      <c r="A6" s="33" t="s">
        <v>106</v>
      </c>
      <c r="B6" s="22" t="s">
        <v>14</v>
      </c>
      <c r="C6" s="22" t="s">
        <v>16</v>
      </c>
      <c r="D6" s="22" t="s">
        <v>172</v>
      </c>
      <c r="E6" s="75" t="s">
        <v>307</v>
      </c>
      <c r="F6" s="22" t="s">
        <v>14</v>
      </c>
      <c r="G6" s="22" t="s">
        <v>16</v>
      </c>
      <c r="H6" s="22" t="s">
        <v>172</v>
      </c>
      <c r="I6" s="75" t="s">
        <v>307</v>
      </c>
    </row>
    <row r="7" spans="1:9" ht="23.1" customHeight="1" x14ac:dyDescent="0.45">
      <c r="A7" s="23" t="s">
        <v>23</v>
      </c>
      <c r="B7" s="24">
        <v>0</v>
      </c>
      <c r="C7" s="25">
        <v>0</v>
      </c>
      <c r="D7" s="25">
        <v>11622215505</v>
      </c>
      <c r="E7" s="25">
        <v>11622215505</v>
      </c>
      <c r="F7" s="24">
        <v>0</v>
      </c>
      <c r="G7" s="25">
        <v>0</v>
      </c>
      <c r="H7" s="25">
        <v>0</v>
      </c>
      <c r="I7" s="25">
        <v>0</v>
      </c>
    </row>
    <row r="8" spans="1:9" ht="23.1" customHeight="1" x14ac:dyDescent="0.45">
      <c r="A8" s="23" t="s">
        <v>25</v>
      </c>
      <c r="B8" s="24">
        <v>6000000</v>
      </c>
      <c r="C8" s="25">
        <v>4143719520</v>
      </c>
      <c r="D8" s="25">
        <v>-3964533457</v>
      </c>
      <c r="E8" s="25">
        <v>179186063</v>
      </c>
      <c r="F8" s="24">
        <v>6000000</v>
      </c>
      <c r="G8" s="25">
        <v>4143719520</v>
      </c>
      <c r="H8" s="25">
        <v>-3964533457</v>
      </c>
      <c r="I8" s="25">
        <v>179186063</v>
      </c>
    </row>
    <row r="9" spans="1:9" ht="23.1" customHeight="1" x14ac:dyDescent="0.45">
      <c r="A9" s="23" t="s">
        <v>26</v>
      </c>
      <c r="B9" s="24">
        <v>0</v>
      </c>
      <c r="C9" s="25">
        <v>0</v>
      </c>
      <c r="D9" s="25">
        <v>-1087508951</v>
      </c>
      <c r="E9" s="25">
        <v>-1087508951</v>
      </c>
      <c r="F9" s="24">
        <v>0</v>
      </c>
      <c r="G9" s="25">
        <v>0</v>
      </c>
      <c r="H9" s="25">
        <v>0</v>
      </c>
      <c r="I9" s="25">
        <v>0</v>
      </c>
    </row>
    <row r="10" spans="1:9" ht="23.1" customHeight="1" x14ac:dyDescent="0.45">
      <c r="A10" s="23" t="s">
        <v>27</v>
      </c>
      <c r="B10" s="24">
        <v>17600000</v>
      </c>
      <c r="C10" s="25">
        <v>73872516960</v>
      </c>
      <c r="D10" s="25">
        <v>-76249932560</v>
      </c>
      <c r="E10" s="25">
        <v>-2377415600</v>
      </c>
      <c r="F10" s="24">
        <v>17600000</v>
      </c>
      <c r="G10" s="25">
        <v>73872516960</v>
      </c>
      <c r="H10" s="25">
        <v>-69386316934</v>
      </c>
      <c r="I10" s="25">
        <v>4486200026</v>
      </c>
    </row>
    <row r="11" spans="1:9" ht="23.1" customHeight="1" x14ac:dyDescent="0.45">
      <c r="A11" s="23" t="s">
        <v>29</v>
      </c>
      <c r="B11" s="24">
        <v>2000000</v>
      </c>
      <c r="C11" s="25">
        <v>12383529600</v>
      </c>
      <c r="D11" s="25">
        <v>-11991861440</v>
      </c>
      <c r="E11" s="25">
        <v>391668160</v>
      </c>
      <c r="F11" s="24">
        <v>2000000</v>
      </c>
      <c r="G11" s="25">
        <v>12383529600</v>
      </c>
      <c r="H11" s="25">
        <v>-11991861440</v>
      </c>
      <c r="I11" s="25">
        <v>391668160</v>
      </c>
    </row>
    <row r="12" spans="1:9" ht="23.1" customHeight="1" x14ac:dyDescent="0.45">
      <c r="A12" s="23" t="s">
        <v>30</v>
      </c>
      <c r="B12" s="24">
        <v>1000000</v>
      </c>
      <c r="C12" s="25">
        <v>5705552500</v>
      </c>
      <c r="D12" s="25">
        <v>-5219340200</v>
      </c>
      <c r="E12" s="25">
        <v>486212300</v>
      </c>
      <c r="F12" s="24">
        <v>1000000</v>
      </c>
      <c r="G12" s="25">
        <v>5705552500</v>
      </c>
      <c r="H12" s="25">
        <v>-6046063895</v>
      </c>
      <c r="I12" s="25">
        <v>-340511395</v>
      </c>
    </row>
    <row r="13" spans="1:9" ht="23.1" customHeight="1" x14ac:dyDescent="0.45">
      <c r="A13" s="23" t="s">
        <v>31</v>
      </c>
      <c r="B13" s="24">
        <v>950000</v>
      </c>
      <c r="C13" s="25">
        <v>78325328585</v>
      </c>
      <c r="D13" s="25">
        <v>-74011008601</v>
      </c>
      <c r="E13" s="25">
        <v>4314319984</v>
      </c>
      <c r="F13" s="24">
        <v>950000</v>
      </c>
      <c r="G13" s="25">
        <v>78325328585</v>
      </c>
      <c r="H13" s="25">
        <v>-74878593340</v>
      </c>
      <c r="I13" s="25">
        <v>3446735245</v>
      </c>
    </row>
    <row r="14" spans="1:9" ht="23.1" customHeight="1" x14ac:dyDescent="0.45">
      <c r="A14" s="23" t="s">
        <v>32</v>
      </c>
      <c r="B14" s="24">
        <v>0</v>
      </c>
      <c r="C14" s="25">
        <v>0</v>
      </c>
      <c r="D14" s="25">
        <v>-7268342820</v>
      </c>
      <c r="E14" s="25">
        <v>-7268342820</v>
      </c>
      <c r="F14" s="24">
        <v>0</v>
      </c>
      <c r="G14" s="25">
        <v>0</v>
      </c>
      <c r="H14" s="25">
        <v>0</v>
      </c>
      <c r="I14" s="25">
        <v>0</v>
      </c>
    </row>
    <row r="15" spans="1:9" ht="23.1" customHeight="1" x14ac:dyDescent="0.45">
      <c r="A15" s="23" t="s">
        <v>33</v>
      </c>
      <c r="B15" s="24">
        <v>40000000</v>
      </c>
      <c r="C15" s="25">
        <v>57313515200</v>
      </c>
      <c r="D15" s="25">
        <v>-59528104619</v>
      </c>
      <c r="E15" s="25">
        <v>-2214589419</v>
      </c>
      <c r="F15" s="24">
        <v>40000000</v>
      </c>
      <c r="G15" s="25">
        <v>57313515200</v>
      </c>
      <c r="H15" s="25">
        <v>-59528104619</v>
      </c>
      <c r="I15" s="25">
        <v>-2214589419</v>
      </c>
    </row>
    <row r="16" spans="1:9" ht="23.1" customHeight="1" x14ac:dyDescent="0.45">
      <c r="A16" s="23" t="s">
        <v>34</v>
      </c>
      <c r="B16" s="24">
        <v>375000</v>
      </c>
      <c r="C16" s="25">
        <v>10671863850</v>
      </c>
      <c r="D16" s="25">
        <v>-6776118813</v>
      </c>
      <c r="E16" s="25">
        <v>3895745037</v>
      </c>
      <c r="F16" s="24">
        <v>375000</v>
      </c>
      <c r="G16" s="25">
        <v>10671863850</v>
      </c>
      <c r="H16" s="25">
        <v>-6776118813</v>
      </c>
      <c r="I16" s="25">
        <v>3895745037</v>
      </c>
    </row>
    <row r="17" spans="1:9" ht="23.1" customHeight="1" x14ac:dyDescent="0.45">
      <c r="A17" s="23" t="s">
        <v>35</v>
      </c>
      <c r="B17" s="24">
        <v>1500000</v>
      </c>
      <c r="C17" s="25">
        <v>21656292750</v>
      </c>
      <c r="D17" s="25">
        <v>-20828826192</v>
      </c>
      <c r="E17" s="25">
        <v>827466558</v>
      </c>
      <c r="F17" s="24">
        <v>1500000</v>
      </c>
      <c r="G17" s="25">
        <v>21656292750</v>
      </c>
      <c r="H17" s="25">
        <v>-20828826192</v>
      </c>
      <c r="I17" s="25">
        <v>827466558</v>
      </c>
    </row>
    <row r="18" spans="1:9" ht="23.1" customHeight="1" x14ac:dyDescent="0.45">
      <c r="A18" s="23" t="s">
        <v>36</v>
      </c>
      <c r="B18" s="24">
        <v>1179775</v>
      </c>
      <c r="C18" s="25">
        <v>3816336411</v>
      </c>
      <c r="D18" s="25">
        <v>-3378511314</v>
      </c>
      <c r="E18" s="25">
        <v>437825097</v>
      </c>
      <c r="F18" s="24">
        <v>1179775</v>
      </c>
      <c r="G18" s="25">
        <v>3816336411</v>
      </c>
      <c r="H18" s="25">
        <v>-2687621366</v>
      </c>
      <c r="I18" s="25">
        <v>1128715045</v>
      </c>
    </row>
    <row r="19" spans="1:9" ht="23.1" customHeight="1" x14ac:dyDescent="0.45">
      <c r="A19" s="23" t="s">
        <v>37</v>
      </c>
      <c r="B19" s="24">
        <v>0</v>
      </c>
      <c r="C19" s="25">
        <v>0</v>
      </c>
      <c r="D19" s="25">
        <v>-139751</v>
      </c>
      <c r="E19" s="25">
        <v>-139751</v>
      </c>
      <c r="F19" s="24">
        <v>0</v>
      </c>
      <c r="G19" s="25">
        <v>0</v>
      </c>
      <c r="H19" s="25">
        <v>0</v>
      </c>
      <c r="I19" s="25">
        <v>0</v>
      </c>
    </row>
    <row r="20" spans="1:9" ht="23.1" customHeight="1" x14ac:dyDescent="0.45">
      <c r="A20" s="23" t="s">
        <v>38</v>
      </c>
      <c r="B20" s="24">
        <v>6909983</v>
      </c>
      <c r="C20" s="25">
        <v>14220523760</v>
      </c>
      <c r="D20" s="25">
        <v>-15625772029</v>
      </c>
      <c r="E20" s="25">
        <v>-1405248269</v>
      </c>
      <c r="F20" s="24">
        <v>6909983</v>
      </c>
      <c r="G20" s="25">
        <v>14220523760</v>
      </c>
      <c r="H20" s="25">
        <v>-15343095453</v>
      </c>
      <c r="I20" s="25">
        <v>-1122571693</v>
      </c>
    </row>
    <row r="21" spans="1:9" ht="23.1" customHeight="1" x14ac:dyDescent="0.45">
      <c r="A21" s="23" t="s">
        <v>39</v>
      </c>
      <c r="B21" s="24">
        <v>7000000</v>
      </c>
      <c r="C21" s="25">
        <v>50982832600</v>
      </c>
      <c r="D21" s="25">
        <v>-52192185287</v>
      </c>
      <c r="E21" s="25">
        <v>-1209352687</v>
      </c>
      <c r="F21" s="24">
        <v>7000000</v>
      </c>
      <c r="G21" s="25">
        <v>50982832600</v>
      </c>
      <c r="H21" s="25">
        <v>-52192185287</v>
      </c>
      <c r="I21" s="25">
        <v>-1209352687</v>
      </c>
    </row>
    <row r="22" spans="1:9" ht="23.1" customHeight="1" x14ac:dyDescent="0.45">
      <c r="A22" s="23" t="s">
        <v>40</v>
      </c>
      <c r="B22" s="24">
        <v>11600000</v>
      </c>
      <c r="C22" s="25">
        <v>57666763320</v>
      </c>
      <c r="D22" s="25">
        <v>-40516368640</v>
      </c>
      <c r="E22" s="25">
        <v>17150394680</v>
      </c>
      <c r="F22" s="24">
        <v>11600000</v>
      </c>
      <c r="G22" s="25">
        <v>57666763320</v>
      </c>
      <c r="H22" s="25">
        <v>-26577273798</v>
      </c>
      <c r="I22" s="25">
        <v>31089489522</v>
      </c>
    </row>
    <row r="23" spans="1:9" ht="23.1" customHeight="1" x14ac:dyDescent="0.45">
      <c r="A23" s="23" t="s">
        <v>41</v>
      </c>
      <c r="B23" s="24">
        <v>5000000</v>
      </c>
      <c r="C23" s="25">
        <v>11847703800</v>
      </c>
      <c r="D23" s="25">
        <v>-11014197000</v>
      </c>
      <c r="E23" s="25">
        <v>833506800</v>
      </c>
      <c r="F23" s="24">
        <v>5000000</v>
      </c>
      <c r="G23" s="25">
        <v>11847703800</v>
      </c>
      <c r="H23" s="25">
        <v>-11120645627</v>
      </c>
      <c r="I23" s="25">
        <v>727058173</v>
      </c>
    </row>
    <row r="24" spans="1:9" ht="23.1" customHeight="1" x14ac:dyDescent="0.45">
      <c r="A24" s="23" t="s">
        <v>42</v>
      </c>
      <c r="B24" s="24">
        <v>651922</v>
      </c>
      <c r="C24" s="25">
        <v>36413023974</v>
      </c>
      <c r="D24" s="25">
        <v>-35597951843</v>
      </c>
      <c r="E24" s="25">
        <v>815072131</v>
      </c>
      <c r="F24" s="24">
        <v>651922</v>
      </c>
      <c r="G24" s="25">
        <v>36413023974</v>
      </c>
      <c r="H24" s="25">
        <v>-41140640241</v>
      </c>
      <c r="I24" s="25">
        <v>-4727616267</v>
      </c>
    </row>
    <row r="25" spans="1:9" ht="23.1" customHeight="1" x14ac:dyDescent="0.45">
      <c r="A25" s="23" t="s">
        <v>43</v>
      </c>
      <c r="B25" s="24">
        <v>2200000</v>
      </c>
      <c r="C25" s="25">
        <v>15979516080</v>
      </c>
      <c r="D25" s="25">
        <v>-17284643554</v>
      </c>
      <c r="E25" s="25">
        <v>-1305127474</v>
      </c>
      <c r="F25" s="24">
        <v>2200000</v>
      </c>
      <c r="G25" s="25">
        <v>15979516080</v>
      </c>
      <c r="H25" s="25">
        <v>-17284643554</v>
      </c>
      <c r="I25" s="25">
        <v>-1305127474</v>
      </c>
    </row>
    <row r="26" spans="1:9" ht="23.1" customHeight="1" x14ac:dyDescent="0.45">
      <c r="A26" s="23" t="s">
        <v>44</v>
      </c>
      <c r="B26" s="24">
        <v>0</v>
      </c>
      <c r="C26" s="25">
        <v>0</v>
      </c>
      <c r="D26" s="25">
        <v>-3644612737</v>
      </c>
      <c r="E26" s="25">
        <v>-3644612737</v>
      </c>
      <c r="F26" s="24">
        <v>0</v>
      </c>
      <c r="G26" s="25">
        <v>0</v>
      </c>
      <c r="H26" s="25">
        <v>0</v>
      </c>
      <c r="I26" s="25">
        <v>0</v>
      </c>
    </row>
    <row r="27" spans="1:9" ht="23.1" customHeight="1" x14ac:dyDescent="0.45">
      <c r="A27" s="23" t="s">
        <v>45</v>
      </c>
      <c r="B27" s="24">
        <v>917220</v>
      </c>
      <c r="C27" s="25">
        <v>72883201548</v>
      </c>
      <c r="D27" s="25">
        <v>-90701885841</v>
      </c>
      <c r="E27" s="25">
        <v>-17818684293</v>
      </c>
      <c r="F27" s="24">
        <v>917220</v>
      </c>
      <c r="G27" s="25">
        <v>72883201548</v>
      </c>
      <c r="H27" s="25">
        <v>-48003138559</v>
      </c>
      <c r="I27" s="25">
        <v>24880062989</v>
      </c>
    </row>
    <row r="28" spans="1:9" ht="23.1" customHeight="1" x14ac:dyDescent="0.45">
      <c r="A28" s="23" t="s">
        <v>46</v>
      </c>
      <c r="B28" s="24">
        <v>500000</v>
      </c>
      <c r="C28" s="25">
        <v>21492568200</v>
      </c>
      <c r="D28" s="25">
        <v>-42362944315</v>
      </c>
      <c r="E28" s="25">
        <v>-20870376115</v>
      </c>
      <c r="F28" s="24">
        <v>500000</v>
      </c>
      <c r="G28" s="25">
        <v>21492568200</v>
      </c>
      <c r="H28" s="25">
        <v>-14038172091</v>
      </c>
      <c r="I28" s="25">
        <v>7454396109</v>
      </c>
    </row>
    <row r="29" spans="1:9" ht="23.1" customHeight="1" x14ac:dyDescent="0.45">
      <c r="A29" s="23" t="s">
        <v>48</v>
      </c>
      <c r="B29" s="24">
        <v>500000</v>
      </c>
      <c r="C29" s="25">
        <v>8409488250</v>
      </c>
      <c r="D29" s="25">
        <v>-11955258450</v>
      </c>
      <c r="E29" s="25">
        <v>-3545770200</v>
      </c>
      <c r="F29" s="24">
        <v>500000</v>
      </c>
      <c r="G29" s="25">
        <v>8409488250</v>
      </c>
      <c r="H29" s="25">
        <v>-8639667980</v>
      </c>
      <c r="I29" s="25">
        <v>-230179730</v>
      </c>
    </row>
    <row r="30" spans="1:9" ht="23.1" customHeight="1" x14ac:dyDescent="0.45">
      <c r="A30" s="23" t="s">
        <v>49</v>
      </c>
      <c r="B30" s="24">
        <v>0</v>
      </c>
      <c r="C30" s="25">
        <v>0</v>
      </c>
      <c r="D30" s="25">
        <v>-1171311565</v>
      </c>
      <c r="E30" s="25">
        <v>-1171311565</v>
      </c>
      <c r="F30" s="24">
        <v>0</v>
      </c>
      <c r="G30" s="25">
        <v>0</v>
      </c>
      <c r="H30" s="25">
        <v>0</v>
      </c>
      <c r="I30" s="25">
        <v>0</v>
      </c>
    </row>
    <row r="31" spans="1:9" ht="23.1" customHeight="1" x14ac:dyDescent="0.45">
      <c r="A31" s="23" t="s">
        <v>50</v>
      </c>
      <c r="B31" s="24">
        <v>1566666</v>
      </c>
      <c r="C31" s="25">
        <v>14970371124</v>
      </c>
      <c r="D31" s="25">
        <v>-12288767815</v>
      </c>
      <c r="E31" s="25">
        <v>2681603309</v>
      </c>
      <c r="F31" s="24">
        <v>1566666</v>
      </c>
      <c r="G31" s="25">
        <v>14970371124</v>
      </c>
      <c r="H31" s="25">
        <v>-8749091596</v>
      </c>
      <c r="I31" s="25">
        <v>6221279528</v>
      </c>
    </row>
    <row r="32" spans="1:9" ht="23.1" customHeight="1" x14ac:dyDescent="0.45">
      <c r="A32" s="23" t="s">
        <v>52</v>
      </c>
      <c r="B32" s="24">
        <v>100000</v>
      </c>
      <c r="C32" s="25">
        <v>97837823</v>
      </c>
      <c r="D32" s="25">
        <v>-97837823</v>
      </c>
      <c r="E32" s="25">
        <v>0</v>
      </c>
      <c r="F32" s="24">
        <v>100000</v>
      </c>
      <c r="G32" s="25">
        <v>97837823</v>
      </c>
      <c r="H32" s="25">
        <v>-100000000</v>
      </c>
      <c r="I32" s="25">
        <v>-2162177</v>
      </c>
    </row>
    <row r="33" spans="1:9" ht="23.1" customHeight="1" x14ac:dyDescent="0.45">
      <c r="A33" s="23" t="s">
        <v>53</v>
      </c>
      <c r="B33" s="24">
        <v>258000</v>
      </c>
      <c r="C33" s="25">
        <v>7698090199</v>
      </c>
      <c r="D33" s="25">
        <v>-7040155650</v>
      </c>
      <c r="E33" s="25">
        <v>657934549</v>
      </c>
      <c r="F33" s="24">
        <v>258000</v>
      </c>
      <c r="G33" s="25">
        <v>7698090199</v>
      </c>
      <c r="H33" s="25">
        <v>-6119938495</v>
      </c>
      <c r="I33" s="25">
        <v>1578151704</v>
      </c>
    </row>
    <row r="34" spans="1:9" ht="23.1" customHeight="1" x14ac:dyDescent="0.45">
      <c r="A34" s="23" t="s">
        <v>90</v>
      </c>
      <c r="B34" s="24">
        <v>21000</v>
      </c>
      <c r="C34" s="25">
        <v>20088800775</v>
      </c>
      <c r="D34" s="25">
        <v>-19554221609</v>
      </c>
      <c r="E34" s="25">
        <v>534579166</v>
      </c>
      <c r="F34" s="24">
        <v>21000</v>
      </c>
      <c r="G34" s="25">
        <v>20088800775</v>
      </c>
      <c r="H34" s="25">
        <v>-19329648754</v>
      </c>
      <c r="I34" s="25">
        <v>759152021</v>
      </c>
    </row>
    <row r="35" spans="1:9" ht="23.1" customHeight="1" x14ac:dyDescent="0.45">
      <c r="A35" s="23" t="s">
        <v>69</v>
      </c>
      <c r="B35" s="24">
        <v>2425</v>
      </c>
      <c r="C35" s="25">
        <v>2140740841</v>
      </c>
      <c r="D35" s="25">
        <v>-2118541430</v>
      </c>
      <c r="E35" s="25">
        <v>22199411</v>
      </c>
      <c r="F35" s="24">
        <v>2425</v>
      </c>
      <c r="G35" s="25">
        <v>2140740841</v>
      </c>
      <c r="H35" s="25">
        <v>-2118541430</v>
      </c>
      <c r="I35" s="25">
        <v>22199411</v>
      </c>
    </row>
    <row r="36" spans="1:9" ht="23.1" customHeight="1" x14ac:dyDescent="0.45">
      <c r="A36" s="23" t="s">
        <v>76</v>
      </c>
      <c r="B36" s="24">
        <v>0</v>
      </c>
      <c r="C36" s="25">
        <v>0</v>
      </c>
      <c r="D36" s="25">
        <v>-199398928</v>
      </c>
      <c r="E36" s="25">
        <v>-199398928</v>
      </c>
      <c r="F36" s="24">
        <v>0</v>
      </c>
      <c r="G36" s="25">
        <v>0</v>
      </c>
      <c r="H36" s="25">
        <v>0</v>
      </c>
      <c r="I36" s="25">
        <v>0</v>
      </c>
    </row>
    <row r="37" spans="1:9" ht="23.1" customHeight="1" x14ac:dyDescent="0.45">
      <c r="A37" s="23" t="s">
        <v>88</v>
      </c>
      <c r="B37" s="24">
        <v>0</v>
      </c>
      <c r="C37" s="25">
        <v>0</v>
      </c>
      <c r="D37" s="25">
        <v>-34261790</v>
      </c>
      <c r="E37" s="25">
        <v>-34261790</v>
      </c>
      <c r="F37" s="24">
        <v>0</v>
      </c>
      <c r="G37" s="25">
        <v>0</v>
      </c>
      <c r="H37" s="25">
        <v>0</v>
      </c>
      <c r="I37" s="25">
        <v>0</v>
      </c>
    </row>
    <row r="38" spans="1:9" ht="23.1" customHeight="1" x14ac:dyDescent="0.45">
      <c r="A38" s="23" t="s">
        <v>73</v>
      </c>
      <c r="B38" s="24">
        <v>15000</v>
      </c>
      <c r="C38" s="25">
        <v>10961886234</v>
      </c>
      <c r="D38" s="25">
        <v>-10600882637</v>
      </c>
      <c r="E38" s="25">
        <v>361003597</v>
      </c>
      <c r="F38" s="24">
        <v>15000</v>
      </c>
      <c r="G38" s="25">
        <v>10961886234</v>
      </c>
      <c r="H38" s="25">
        <v>-10430550449</v>
      </c>
      <c r="I38" s="25">
        <v>531335785</v>
      </c>
    </row>
    <row r="39" spans="1:9" ht="23.1" customHeight="1" x14ac:dyDescent="0.45">
      <c r="A39" s="23" t="s">
        <v>93</v>
      </c>
      <c r="B39" s="24">
        <v>25000</v>
      </c>
      <c r="C39" s="25">
        <v>12640123195</v>
      </c>
      <c r="D39" s="25">
        <v>-12508851391</v>
      </c>
      <c r="E39" s="25">
        <v>131271804</v>
      </c>
      <c r="F39" s="24">
        <v>25000</v>
      </c>
      <c r="G39" s="25">
        <v>12640123195</v>
      </c>
      <c r="H39" s="25">
        <v>-12438659846</v>
      </c>
      <c r="I39" s="25">
        <v>201463349</v>
      </c>
    </row>
    <row r="40" spans="1:9" ht="23.1" customHeight="1" x14ac:dyDescent="0.45">
      <c r="A40" s="23" t="s">
        <v>79</v>
      </c>
      <c r="B40" s="24">
        <v>53867</v>
      </c>
      <c r="C40" s="25">
        <v>25524458227</v>
      </c>
      <c r="D40" s="25">
        <v>-25541762756</v>
      </c>
      <c r="E40" s="25">
        <v>-17304529</v>
      </c>
      <c r="F40" s="24">
        <v>53867</v>
      </c>
      <c r="G40" s="25">
        <v>25524458227</v>
      </c>
      <c r="H40" s="25">
        <v>-25287884554</v>
      </c>
      <c r="I40" s="25">
        <v>236573673</v>
      </c>
    </row>
    <row r="41" spans="1:9" ht="23.1" customHeight="1" x14ac:dyDescent="0.45">
      <c r="A41" s="23" t="s">
        <v>85</v>
      </c>
      <c r="B41" s="24">
        <v>45440</v>
      </c>
      <c r="C41" s="25">
        <v>20150765063</v>
      </c>
      <c r="D41" s="25">
        <v>-20193328415</v>
      </c>
      <c r="E41" s="25">
        <v>-42563352</v>
      </c>
      <c r="F41" s="24">
        <v>45440</v>
      </c>
      <c r="G41" s="25">
        <v>20150765063</v>
      </c>
      <c r="H41" s="25">
        <v>-20155561132</v>
      </c>
      <c r="I41" s="25">
        <v>-4796069</v>
      </c>
    </row>
    <row r="42" spans="1:9" ht="23.1" customHeight="1" x14ac:dyDescent="0.45">
      <c r="A42" s="23" t="s">
        <v>82</v>
      </c>
      <c r="B42" s="24">
        <v>143000</v>
      </c>
      <c r="C42" s="25">
        <v>62138303917</v>
      </c>
      <c r="D42" s="25">
        <v>-62406494959</v>
      </c>
      <c r="E42" s="25">
        <v>-268191042</v>
      </c>
      <c r="F42" s="24">
        <v>143000</v>
      </c>
      <c r="G42" s="25">
        <v>62138303917</v>
      </c>
      <c r="H42" s="25">
        <v>-62330773941</v>
      </c>
      <c r="I42" s="25">
        <v>-192470024</v>
      </c>
    </row>
    <row r="43" spans="1:9" ht="23.1" customHeight="1" x14ac:dyDescent="0.45">
      <c r="A43" s="23" t="s">
        <v>54</v>
      </c>
      <c r="B43" s="24">
        <v>2000000</v>
      </c>
      <c r="C43" s="25">
        <v>5114159580</v>
      </c>
      <c r="D43" s="25">
        <v>-5114159580</v>
      </c>
      <c r="E43" s="25">
        <v>0</v>
      </c>
      <c r="F43" s="24">
        <v>2000000</v>
      </c>
      <c r="G43" s="25">
        <v>5114159580</v>
      </c>
      <c r="H43" s="25">
        <v>-3271346149</v>
      </c>
      <c r="I43" s="25">
        <v>1842813431</v>
      </c>
    </row>
    <row r="44" spans="1:9" ht="23.1" customHeight="1" thickBot="1" x14ac:dyDescent="0.5">
      <c r="A44" s="23"/>
      <c r="B44" s="24"/>
      <c r="C44" s="44">
        <v>739309813886</v>
      </c>
      <c r="D44" s="44">
        <v>-758447809257</v>
      </c>
      <c r="E44" s="44">
        <v>-19137995371</v>
      </c>
      <c r="F44" s="74"/>
      <c r="G44" s="44">
        <v>739309813886</v>
      </c>
      <c r="H44" s="44">
        <v>-660759498992</v>
      </c>
      <c r="I44" s="44">
        <v>78550314894</v>
      </c>
    </row>
    <row r="45" spans="1:9" ht="23.1" customHeight="1" thickTop="1" x14ac:dyDescent="0.45">
      <c r="A45" s="23" t="s">
        <v>56</v>
      </c>
      <c r="B45" s="36"/>
      <c r="C45" s="35"/>
      <c r="D45" s="35"/>
      <c r="E45" s="35"/>
      <c r="F45" s="36"/>
      <c r="G45" s="35"/>
      <c r="H45" s="35"/>
      <c r="I45" s="35"/>
    </row>
    <row r="48" spans="1:9" x14ac:dyDescent="0.45">
      <c r="A48" s="79" t="s">
        <v>305</v>
      </c>
      <c r="B48" s="79"/>
      <c r="C48" s="79"/>
      <c r="D48" s="79"/>
      <c r="E48" s="79"/>
      <c r="F48" s="79"/>
      <c r="G48" s="79"/>
      <c r="H48" s="79"/>
      <c r="I48" s="79"/>
    </row>
  </sheetData>
  <mergeCells count="7">
    <mergeCell ref="A48:I48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8"/>
  <sheetViews>
    <sheetView rightToLeft="1" tabSelected="1" topLeftCell="A22" zoomScaleNormal="100" zoomScaleSheetLayoutView="106" workbookViewId="0">
      <selection activeCell="I37" sqref="I37"/>
    </sheetView>
  </sheetViews>
  <sheetFormatPr defaultColWidth="9" defaultRowHeight="18.75" x14ac:dyDescent="0.45"/>
  <cols>
    <col min="1" max="1" width="36" style="61" bestFit="1" customWidth="1"/>
    <col min="2" max="2" width="14.42578125" style="61" customWidth="1"/>
    <col min="3" max="3" width="2" style="92" customWidth="1"/>
    <col min="4" max="4" width="14.42578125" style="61" customWidth="1"/>
    <col min="5" max="5" width="2" style="92" customWidth="1"/>
    <col min="6" max="6" width="14.42578125" style="61" customWidth="1"/>
    <col min="7" max="7" width="2" style="92" customWidth="1"/>
    <col min="8" max="8" width="14.42578125" style="61" customWidth="1"/>
    <col min="9" max="9" width="2" style="92" customWidth="1"/>
    <col min="10" max="10" width="14.42578125" style="61" customWidth="1"/>
    <col min="11" max="11" width="2" style="92" customWidth="1"/>
    <col min="12" max="12" width="14.42578125" style="61" customWidth="1"/>
    <col min="13" max="13" width="2" style="92" customWidth="1"/>
    <col min="14" max="14" width="14.42578125" style="61" customWidth="1"/>
    <col min="15" max="15" width="2" style="92" customWidth="1"/>
    <col min="16" max="16" width="14.42578125" style="61" customWidth="1"/>
    <col min="17" max="17" width="9" style="81" customWidth="1"/>
    <col min="18" max="16384" width="9" style="81"/>
  </cols>
  <sheetData>
    <row r="1" spans="1:16" ht="21" x14ac:dyDescent="0.45">
      <c r="A1" s="80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21" x14ac:dyDescent="0.45">
      <c r="A2" s="80" t="s">
        <v>103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21" x14ac:dyDescent="0.45">
      <c r="A3" s="80" t="s">
        <v>104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x14ac:dyDescent="0.45">
      <c r="A4" s="82" t="s">
        <v>308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6" spans="1:16" ht="19.5" customHeight="1" thickBot="1" x14ac:dyDescent="0.5">
      <c r="A6" s="83"/>
      <c r="B6" s="84" t="s">
        <v>122</v>
      </c>
      <c r="C6" s="84"/>
      <c r="D6" s="84"/>
      <c r="E6" s="84"/>
      <c r="F6" s="84"/>
      <c r="G6" s="84"/>
      <c r="H6" s="84"/>
      <c r="I6" s="85"/>
      <c r="J6" s="84" t="s">
        <v>123</v>
      </c>
      <c r="K6" s="84"/>
      <c r="L6" s="84"/>
      <c r="M6" s="84"/>
      <c r="N6" s="84"/>
      <c r="O6" s="84"/>
      <c r="P6" s="84"/>
    </row>
    <row r="7" spans="1:16" ht="20.25" customHeight="1" x14ac:dyDescent="0.45">
      <c r="A7" s="86"/>
      <c r="B7" s="87" t="s">
        <v>309</v>
      </c>
      <c r="C7" s="85"/>
      <c r="D7" s="87" t="s">
        <v>310</v>
      </c>
      <c r="E7" s="85"/>
      <c r="F7" s="87" t="s">
        <v>311</v>
      </c>
      <c r="G7" s="85"/>
      <c r="H7" s="87" t="s">
        <v>55</v>
      </c>
      <c r="I7" s="85"/>
      <c r="J7" s="87" t="s">
        <v>309</v>
      </c>
      <c r="K7" s="85"/>
      <c r="L7" s="87" t="s">
        <v>310</v>
      </c>
      <c r="M7" s="85"/>
      <c r="N7" s="87" t="s">
        <v>311</v>
      </c>
      <c r="O7" s="85"/>
      <c r="P7" s="87" t="s">
        <v>55</v>
      </c>
    </row>
    <row r="8" spans="1:16" ht="20.25" customHeight="1" x14ac:dyDescent="0.45">
      <c r="A8" s="88"/>
      <c r="B8" s="89"/>
      <c r="C8" s="85"/>
      <c r="D8" s="89"/>
      <c r="E8" s="85"/>
      <c r="F8" s="89"/>
      <c r="G8" s="85"/>
      <c r="H8" s="89"/>
      <c r="I8" s="85"/>
      <c r="J8" s="89"/>
      <c r="K8" s="85"/>
      <c r="L8" s="89"/>
      <c r="M8" s="85"/>
      <c r="N8" s="89"/>
      <c r="O8" s="85"/>
      <c r="P8" s="89"/>
    </row>
    <row r="9" spans="1:16" ht="19.5" thickBot="1" x14ac:dyDescent="0.5">
      <c r="A9" s="88"/>
      <c r="B9" s="90" t="s">
        <v>312</v>
      </c>
      <c r="C9" s="91"/>
      <c r="D9" s="90" t="s">
        <v>313</v>
      </c>
      <c r="E9" s="91"/>
      <c r="F9" s="90" t="s">
        <v>314</v>
      </c>
      <c r="G9" s="91"/>
      <c r="H9" s="84"/>
      <c r="I9" s="85"/>
      <c r="J9" s="90" t="s">
        <v>314</v>
      </c>
      <c r="K9" s="91"/>
      <c r="L9" s="90" t="s">
        <v>314</v>
      </c>
      <c r="M9" s="91"/>
      <c r="N9" s="90" t="s">
        <v>314</v>
      </c>
      <c r="O9" s="91"/>
      <c r="P9" s="84"/>
    </row>
    <row r="10" spans="1:16" ht="23.1" customHeight="1" x14ac:dyDescent="0.45">
      <c r="A10" s="23" t="s">
        <v>276</v>
      </c>
      <c r="B10" s="25">
        <v>0</v>
      </c>
      <c r="C10" s="40"/>
      <c r="D10" s="25">
        <v>0</v>
      </c>
      <c r="E10" s="40"/>
      <c r="F10" s="25">
        <v>0</v>
      </c>
      <c r="G10" s="40"/>
      <c r="H10" s="25">
        <v>0</v>
      </c>
      <c r="I10" s="40"/>
      <c r="J10" s="25">
        <v>0</v>
      </c>
      <c r="K10" s="40"/>
      <c r="L10" s="25">
        <v>0</v>
      </c>
      <c r="M10" s="40"/>
      <c r="N10" s="25">
        <v>303444995</v>
      </c>
      <c r="O10" s="40"/>
      <c r="P10" s="25">
        <v>303444995</v>
      </c>
    </row>
    <row r="11" spans="1:16" ht="23.1" customHeight="1" x14ac:dyDescent="0.45">
      <c r="A11" s="23" t="s">
        <v>282</v>
      </c>
      <c r="B11" s="25">
        <v>0</v>
      </c>
      <c r="C11" s="40"/>
      <c r="D11" s="25">
        <v>0</v>
      </c>
      <c r="E11" s="40"/>
      <c r="F11" s="25">
        <v>0</v>
      </c>
      <c r="G11" s="40"/>
      <c r="H11" s="25">
        <v>0</v>
      </c>
      <c r="I11" s="40"/>
      <c r="J11" s="25">
        <v>0</v>
      </c>
      <c r="K11" s="40"/>
      <c r="L11" s="25">
        <v>0</v>
      </c>
      <c r="M11" s="40"/>
      <c r="N11" s="25">
        <v>956380825</v>
      </c>
      <c r="O11" s="40"/>
      <c r="P11" s="25">
        <v>956380825</v>
      </c>
    </row>
    <row r="12" spans="1:16" ht="23.1" customHeight="1" x14ac:dyDescent="0.45">
      <c r="A12" s="23" t="s">
        <v>280</v>
      </c>
      <c r="B12" s="25">
        <v>0</v>
      </c>
      <c r="C12" s="40"/>
      <c r="D12" s="25">
        <v>0</v>
      </c>
      <c r="E12" s="40"/>
      <c r="F12" s="25">
        <v>0</v>
      </c>
      <c r="G12" s="40"/>
      <c r="H12" s="25">
        <v>0</v>
      </c>
      <c r="I12" s="40"/>
      <c r="J12" s="25">
        <v>0</v>
      </c>
      <c r="K12" s="40"/>
      <c r="L12" s="25">
        <v>0</v>
      </c>
      <c r="M12" s="40"/>
      <c r="N12" s="25">
        <v>725841218</v>
      </c>
      <c r="O12" s="40"/>
      <c r="P12" s="25">
        <v>725841218</v>
      </c>
    </row>
    <row r="13" spans="1:16" ht="23.1" customHeight="1" x14ac:dyDescent="0.45">
      <c r="A13" s="23" t="s">
        <v>278</v>
      </c>
      <c r="B13" s="25">
        <v>0</v>
      </c>
      <c r="C13" s="40"/>
      <c r="D13" s="25">
        <v>0</v>
      </c>
      <c r="E13" s="40"/>
      <c r="F13" s="25">
        <v>0</v>
      </c>
      <c r="G13" s="40"/>
      <c r="H13" s="25">
        <v>0</v>
      </c>
      <c r="I13" s="40"/>
      <c r="J13" s="25">
        <v>0</v>
      </c>
      <c r="K13" s="40"/>
      <c r="L13" s="25">
        <v>0</v>
      </c>
      <c r="M13" s="40"/>
      <c r="N13" s="25">
        <v>370218863</v>
      </c>
      <c r="O13" s="40"/>
      <c r="P13" s="25">
        <v>370218863</v>
      </c>
    </row>
    <row r="14" spans="1:16" ht="23.1" customHeight="1" x14ac:dyDescent="0.45">
      <c r="A14" s="23" t="s">
        <v>90</v>
      </c>
      <c r="B14" s="25">
        <v>0</v>
      </c>
      <c r="C14" s="40"/>
      <c r="D14" s="25">
        <v>534579166</v>
      </c>
      <c r="E14" s="40"/>
      <c r="F14" s="25">
        <v>0</v>
      </c>
      <c r="G14" s="40"/>
      <c r="H14" s="25">
        <v>534579166</v>
      </c>
      <c r="I14" s="40"/>
      <c r="J14" s="25">
        <v>0</v>
      </c>
      <c r="K14" s="40"/>
      <c r="L14" s="25">
        <v>759152021</v>
      </c>
      <c r="M14" s="40"/>
      <c r="N14" s="25">
        <v>529921263</v>
      </c>
      <c r="O14" s="40"/>
      <c r="P14" s="25">
        <v>1289073284</v>
      </c>
    </row>
    <row r="15" spans="1:16" ht="23.1" customHeight="1" x14ac:dyDescent="0.45">
      <c r="A15" s="23" t="s">
        <v>279</v>
      </c>
      <c r="B15" s="25">
        <v>0</v>
      </c>
      <c r="C15" s="40"/>
      <c r="D15" s="25">
        <v>0</v>
      </c>
      <c r="E15" s="40"/>
      <c r="F15" s="25">
        <v>0</v>
      </c>
      <c r="G15" s="40"/>
      <c r="H15" s="25">
        <v>0</v>
      </c>
      <c r="I15" s="40"/>
      <c r="J15" s="25">
        <v>0</v>
      </c>
      <c r="K15" s="40"/>
      <c r="L15" s="25">
        <v>0</v>
      </c>
      <c r="M15" s="40"/>
      <c r="N15" s="25">
        <v>160115947</v>
      </c>
      <c r="O15" s="40"/>
      <c r="P15" s="25">
        <v>160115947</v>
      </c>
    </row>
    <row r="16" spans="1:16" ht="23.1" customHeight="1" x14ac:dyDescent="0.45">
      <c r="A16" s="23" t="s">
        <v>69</v>
      </c>
      <c r="B16" s="25">
        <v>0</v>
      </c>
      <c r="C16" s="40"/>
      <c r="D16" s="25">
        <v>22199411</v>
      </c>
      <c r="E16" s="40"/>
      <c r="F16" s="25">
        <v>0</v>
      </c>
      <c r="G16" s="40"/>
      <c r="H16" s="25">
        <v>22199411</v>
      </c>
      <c r="I16" s="40"/>
      <c r="J16" s="25">
        <v>0</v>
      </c>
      <c r="K16" s="40"/>
      <c r="L16" s="25">
        <v>22199411</v>
      </c>
      <c r="M16" s="40"/>
      <c r="N16" s="25">
        <v>927470194</v>
      </c>
      <c r="O16" s="40"/>
      <c r="P16" s="25">
        <v>949669605</v>
      </c>
    </row>
    <row r="17" spans="1:16" ht="23.1" customHeight="1" x14ac:dyDescent="0.45">
      <c r="A17" s="23" t="s">
        <v>283</v>
      </c>
      <c r="B17" s="25">
        <v>0</v>
      </c>
      <c r="C17" s="40"/>
      <c r="D17" s="25">
        <v>0</v>
      </c>
      <c r="E17" s="40"/>
      <c r="F17" s="25">
        <v>0</v>
      </c>
      <c r="G17" s="40"/>
      <c r="H17" s="25">
        <v>0</v>
      </c>
      <c r="I17" s="40"/>
      <c r="J17" s="25">
        <v>0</v>
      </c>
      <c r="K17" s="40"/>
      <c r="L17" s="25">
        <v>0</v>
      </c>
      <c r="M17" s="40"/>
      <c r="N17" s="25">
        <v>352379295</v>
      </c>
      <c r="O17" s="40"/>
      <c r="P17" s="25">
        <v>352379295</v>
      </c>
    </row>
    <row r="18" spans="1:16" ht="23.1" customHeight="1" x14ac:dyDescent="0.45">
      <c r="A18" s="23" t="s">
        <v>281</v>
      </c>
      <c r="B18" s="25">
        <v>0</v>
      </c>
      <c r="C18" s="40"/>
      <c r="D18" s="25">
        <v>0</v>
      </c>
      <c r="E18" s="40"/>
      <c r="F18" s="25">
        <v>0</v>
      </c>
      <c r="G18" s="40"/>
      <c r="H18" s="25">
        <v>0</v>
      </c>
      <c r="I18" s="40"/>
      <c r="J18" s="25">
        <v>0</v>
      </c>
      <c r="K18" s="40"/>
      <c r="L18" s="25">
        <v>0</v>
      </c>
      <c r="M18" s="40"/>
      <c r="N18" s="25">
        <v>296151321</v>
      </c>
      <c r="O18" s="40"/>
      <c r="P18" s="25">
        <v>296151321</v>
      </c>
    </row>
    <row r="19" spans="1:16" ht="23.1" customHeight="1" x14ac:dyDescent="0.45">
      <c r="A19" s="23" t="s">
        <v>76</v>
      </c>
      <c r="B19" s="25">
        <v>0</v>
      </c>
      <c r="C19" s="40"/>
      <c r="D19" s="25">
        <v>-199398928</v>
      </c>
      <c r="E19" s="40"/>
      <c r="F19" s="25">
        <v>443965872</v>
      </c>
      <c r="G19" s="40"/>
      <c r="H19" s="25">
        <v>244566944</v>
      </c>
      <c r="I19" s="40"/>
      <c r="J19" s="25">
        <v>0</v>
      </c>
      <c r="K19" s="40"/>
      <c r="L19" s="25">
        <v>0</v>
      </c>
      <c r="M19" s="40"/>
      <c r="N19" s="25">
        <v>520586268</v>
      </c>
      <c r="O19" s="40"/>
      <c r="P19" s="25">
        <v>520586268</v>
      </c>
    </row>
    <row r="20" spans="1:16" ht="23.1" customHeight="1" x14ac:dyDescent="0.45">
      <c r="A20" s="23" t="s">
        <v>88</v>
      </c>
      <c r="B20" s="25">
        <v>0</v>
      </c>
      <c r="C20" s="40"/>
      <c r="D20" s="25">
        <v>-34261790</v>
      </c>
      <c r="E20" s="40"/>
      <c r="F20" s="25">
        <v>84702346</v>
      </c>
      <c r="G20" s="40"/>
      <c r="H20" s="25">
        <v>50440556</v>
      </c>
      <c r="I20" s="40"/>
      <c r="J20" s="25">
        <v>0</v>
      </c>
      <c r="K20" s="40"/>
      <c r="L20" s="25">
        <v>0</v>
      </c>
      <c r="M20" s="40"/>
      <c r="N20" s="25">
        <v>1388717207</v>
      </c>
      <c r="O20" s="40"/>
      <c r="P20" s="25">
        <v>1388717207</v>
      </c>
    </row>
    <row r="21" spans="1:16" ht="23.1" customHeight="1" x14ac:dyDescent="0.45">
      <c r="A21" s="23" t="s">
        <v>277</v>
      </c>
      <c r="B21" s="25">
        <v>0</v>
      </c>
      <c r="C21" s="40"/>
      <c r="D21" s="25">
        <v>0</v>
      </c>
      <c r="E21" s="40"/>
      <c r="F21" s="25">
        <v>0</v>
      </c>
      <c r="G21" s="40"/>
      <c r="H21" s="25">
        <v>0</v>
      </c>
      <c r="I21" s="40"/>
      <c r="J21" s="25">
        <v>0</v>
      </c>
      <c r="K21" s="40"/>
      <c r="L21" s="25">
        <v>0</v>
      </c>
      <c r="M21" s="40"/>
      <c r="N21" s="25">
        <v>829474593</v>
      </c>
      <c r="O21" s="40"/>
      <c r="P21" s="25">
        <v>829474593</v>
      </c>
    </row>
    <row r="22" spans="1:16" ht="23.1" customHeight="1" x14ac:dyDescent="0.45">
      <c r="A22" s="23" t="s">
        <v>73</v>
      </c>
      <c r="B22" s="25">
        <v>0</v>
      </c>
      <c r="C22" s="40"/>
      <c r="D22" s="25">
        <v>361003597</v>
      </c>
      <c r="E22" s="40"/>
      <c r="F22" s="25">
        <v>0</v>
      </c>
      <c r="G22" s="40"/>
      <c r="H22" s="25">
        <v>361003597</v>
      </c>
      <c r="I22" s="40"/>
      <c r="J22" s="25">
        <v>0</v>
      </c>
      <c r="K22" s="40"/>
      <c r="L22" s="25">
        <v>531335785</v>
      </c>
      <c r="M22" s="40"/>
      <c r="N22" s="25">
        <v>343931122</v>
      </c>
      <c r="O22" s="40"/>
      <c r="P22" s="25">
        <v>875266907</v>
      </c>
    </row>
    <row r="23" spans="1:16" ht="23.1" customHeight="1" x14ac:dyDescent="0.45">
      <c r="A23" s="23" t="s">
        <v>93</v>
      </c>
      <c r="B23" s="25">
        <v>0</v>
      </c>
      <c r="C23" s="40"/>
      <c r="D23" s="25">
        <v>131271804</v>
      </c>
      <c r="E23" s="40"/>
      <c r="F23" s="25">
        <v>0</v>
      </c>
      <c r="G23" s="40"/>
      <c r="H23" s="25">
        <v>131271804</v>
      </c>
      <c r="I23" s="40"/>
      <c r="J23" s="25">
        <v>0</v>
      </c>
      <c r="K23" s="40"/>
      <c r="L23" s="25">
        <v>201463349</v>
      </c>
      <c r="M23" s="40"/>
      <c r="N23" s="25">
        <v>321952707</v>
      </c>
      <c r="O23" s="40"/>
      <c r="P23" s="25">
        <v>523416056</v>
      </c>
    </row>
    <row r="24" spans="1:16" ht="23.1" customHeight="1" x14ac:dyDescent="0.45">
      <c r="A24" s="23" t="s">
        <v>79</v>
      </c>
      <c r="B24" s="25">
        <v>0</v>
      </c>
      <c r="C24" s="40"/>
      <c r="D24" s="25">
        <v>-17304529</v>
      </c>
      <c r="E24" s="40"/>
      <c r="F24" s="25">
        <v>0</v>
      </c>
      <c r="G24" s="40"/>
      <c r="H24" s="25">
        <v>-17304529</v>
      </c>
      <c r="I24" s="40"/>
      <c r="J24" s="25">
        <v>0</v>
      </c>
      <c r="K24" s="40"/>
      <c r="L24" s="25">
        <v>236573673</v>
      </c>
      <c r="M24" s="40"/>
      <c r="N24" s="25">
        <v>0</v>
      </c>
      <c r="O24" s="40"/>
      <c r="P24" s="25">
        <v>236573673</v>
      </c>
    </row>
    <row r="25" spans="1:16" ht="23.1" customHeight="1" x14ac:dyDescent="0.45">
      <c r="A25" s="23" t="s">
        <v>85</v>
      </c>
      <c r="B25" s="25">
        <v>0</v>
      </c>
      <c r="C25" s="40"/>
      <c r="D25" s="25">
        <v>-42563352</v>
      </c>
      <c r="E25" s="40"/>
      <c r="F25" s="25">
        <v>0</v>
      </c>
      <c r="G25" s="40"/>
      <c r="H25" s="25">
        <v>-42563352</v>
      </c>
      <c r="I25" s="40"/>
      <c r="J25" s="25">
        <v>0</v>
      </c>
      <c r="K25" s="40"/>
      <c r="L25" s="25">
        <v>-4796069</v>
      </c>
      <c r="M25" s="40"/>
      <c r="N25" s="25">
        <v>0</v>
      </c>
      <c r="O25" s="40"/>
      <c r="P25" s="25">
        <v>-4796069</v>
      </c>
    </row>
    <row r="26" spans="1:16" ht="23.1" customHeight="1" x14ac:dyDescent="0.45">
      <c r="A26" s="23" t="s">
        <v>82</v>
      </c>
      <c r="B26" s="25">
        <v>0</v>
      </c>
      <c r="C26" s="40"/>
      <c r="D26" s="25">
        <v>-268191042</v>
      </c>
      <c r="E26" s="40"/>
      <c r="F26" s="25">
        <v>0</v>
      </c>
      <c r="G26" s="40"/>
      <c r="H26" s="25">
        <v>-268191042</v>
      </c>
      <c r="I26" s="40"/>
      <c r="J26" s="25">
        <v>0</v>
      </c>
      <c r="K26" s="40"/>
      <c r="L26" s="25">
        <v>-192470024</v>
      </c>
      <c r="M26" s="40"/>
      <c r="N26" s="25">
        <v>0</v>
      </c>
      <c r="O26" s="40"/>
      <c r="P26" s="25">
        <v>-192470024</v>
      </c>
    </row>
    <row r="27" spans="1:16" ht="23.1" customHeight="1" thickBot="1" x14ac:dyDescent="0.5">
      <c r="A27" s="23"/>
      <c r="B27" s="25">
        <v>0</v>
      </c>
      <c r="C27" s="40"/>
      <c r="D27" s="45">
        <v>487334337</v>
      </c>
      <c r="E27" s="46"/>
      <c r="F27" s="45">
        <v>528668218</v>
      </c>
      <c r="G27" s="46"/>
      <c r="H27" s="45">
        <v>1016002555</v>
      </c>
      <c r="I27" s="46"/>
      <c r="J27" s="45">
        <v>0</v>
      </c>
      <c r="K27" s="46"/>
      <c r="L27" s="45">
        <v>1553458146</v>
      </c>
      <c r="M27" s="46"/>
      <c r="N27" s="45">
        <v>8026585818</v>
      </c>
      <c r="O27" s="46"/>
      <c r="P27" s="45">
        <v>9580043964</v>
      </c>
    </row>
    <row r="28" spans="1:16" ht="23.1" customHeight="1" thickTop="1" x14ac:dyDescent="0.45">
      <c r="A28" s="62" t="s">
        <v>56</v>
      </c>
      <c r="B28" s="35"/>
      <c r="C28" s="41"/>
      <c r="D28" s="35"/>
      <c r="E28" s="41"/>
      <c r="F28" s="35"/>
      <c r="G28" s="41"/>
      <c r="H28" s="35"/>
      <c r="I28" s="41"/>
      <c r="J28" s="35"/>
      <c r="K28" s="41"/>
      <c r="L28" s="35"/>
      <c r="M28" s="41"/>
      <c r="N28" s="35"/>
      <c r="O28" s="41"/>
      <c r="P28" s="35"/>
    </row>
  </sheetData>
  <mergeCells count="15">
    <mergeCell ref="A1:P1"/>
    <mergeCell ref="A2:P2"/>
    <mergeCell ref="A3:P3"/>
    <mergeCell ref="B7:B8"/>
    <mergeCell ref="D7:D8"/>
    <mergeCell ref="F7:F8"/>
    <mergeCell ref="J7:J8"/>
    <mergeCell ref="L7:L8"/>
    <mergeCell ref="N7:N8"/>
    <mergeCell ref="A4:P4"/>
    <mergeCell ref="B6:H6"/>
    <mergeCell ref="J6:P6"/>
    <mergeCell ref="A7:A9"/>
    <mergeCell ref="P7:P9"/>
    <mergeCell ref="H7:H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79"/>
  <sheetViews>
    <sheetView rightToLeft="1" topLeftCell="A169" zoomScaleNormal="100" zoomScaleSheetLayoutView="106" workbookViewId="0">
      <selection activeCell="D188" sqref="D188"/>
    </sheetView>
  </sheetViews>
  <sheetFormatPr defaultColWidth="9" defaultRowHeight="18.75" x14ac:dyDescent="0.45"/>
  <cols>
    <col min="1" max="1" width="33.140625" style="61" customWidth="1"/>
    <col min="2" max="2" width="16.5703125" style="61" bestFit="1" customWidth="1"/>
    <col min="3" max="3" width="4.28515625" style="92" customWidth="1"/>
    <col min="4" max="4" width="19.140625" style="61" bestFit="1" customWidth="1"/>
    <col min="5" max="5" width="4.28515625" style="92" customWidth="1"/>
    <col min="6" max="6" width="19.140625" style="61" bestFit="1" customWidth="1"/>
    <col min="7" max="7" width="4.28515625" style="92" customWidth="1"/>
    <col min="8" max="8" width="18.140625" style="61" bestFit="1" customWidth="1"/>
    <col min="9" max="9" width="4.28515625" style="92" customWidth="1"/>
    <col min="10" max="10" width="16.140625" style="61" bestFit="1" customWidth="1"/>
    <col min="11" max="11" width="4.28515625" style="92" customWidth="1"/>
    <col min="12" max="12" width="17.85546875" style="61" bestFit="1" customWidth="1"/>
    <col min="13" max="13" width="4.28515625" style="92" customWidth="1"/>
    <col min="14" max="14" width="18.140625" style="61" bestFit="1" customWidth="1"/>
    <col min="15" max="15" width="4.28515625" style="92" customWidth="1"/>
    <col min="16" max="16" width="19.140625" style="61" bestFit="1" customWidth="1"/>
    <col min="17" max="17" width="4.28515625" style="92" customWidth="1"/>
    <col min="18" max="18" width="18.85546875" style="61" bestFit="1" customWidth="1"/>
    <col min="19" max="19" width="4.28515625" style="92" customWidth="1"/>
    <col min="20" max="20" width="16.140625" style="61" bestFit="1" customWidth="1"/>
    <col min="21" max="21" width="9" style="61" customWidth="1"/>
    <col min="22" max="16384" width="9" style="61"/>
  </cols>
  <sheetData>
    <row r="1" spans="1:20" ht="21" x14ac:dyDescent="0.45">
      <c r="A1" s="80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21" x14ac:dyDescent="0.45">
      <c r="A2" s="80" t="s">
        <v>103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</row>
    <row r="3" spans="1:20" ht="21" x14ac:dyDescent="0.45">
      <c r="A3" s="80" t="s">
        <v>104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5" spans="1:20" x14ac:dyDescent="0.45">
      <c r="A5" s="82" t="s">
        <v>315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7" spans="1:20" ht="19.5" customHeight="1" thickBot="1" x14ac:dyDescent="0.5">
      <c r="A7" s="93"/>
      <c r="B7" s="84" t="s">
        <v>122</v>
      </c>
      <c r="C7" s="84"/>
      <c r="D7" s="84"/>
      <c r="E7" s="84"/>
      <c r="F7" s="84"/>
      <c r="G7" s="84"/>
      <c r="H7" s="84"/>
      <c r="I7" s="84"/>
      <c r="J7" s="84"/>
      <c r="K7" s="85"/>
      <c r="L7" s="84" t="s">
        <v>123</v>
      </c>
      <c r="M7" s="84"/>
      <c r="N7" s="84"/>
      <c r="O7" s="84"/>
      <c r="P7" s="84"/>
      <c r="Q7" s="84"/>
      <c r="R7" s="84"/>
      <c r="S7" s="84"/>
      <c r="T7" s="84"/>
    </row>
    <row r="8" spans="1:20" ht="19.5" customHeight="1" x14ac:dyDescent="0.45">
      <c r="A8" s="94" t="s">
        <v>316</v>
      </c>
      <c r="B8" s="87" t="s">
        <v>120</v>
      </c>
      <c r="C8" s="85"/>
      <c r="D8" s="87" t="s">
        <v>310</v>
      </c>
      <c r="E8" s="85"/>
      <c r="F8" s="87" t="s">
        <v>311</v>
      </c>
      <c r="G8" s="85"/>
      <c r="H8" s="87" t="s">
        <v>55</v>
      </c>
      <c r="I8" s="87"/>
      <c r="J8" s="87"/>
      <c r="K8" s="85"/>
      <c r="L8" s="87" t="s">
        <v>120</v>
      </c>
      <c r="M8" s="85"/>
      <c r="N8" s="87" t="s">
        <v>310</v>
      </c>
      <c r="O8" s="85"/>
      <c r="P8" s="87" t="s">
        <v>311</v>
      </c>
      <c r="Q8" s="85"/>
      <c r="R8" s="87" t="s">
        <v>55</v>
      </c>
      <c r="S8" s="87"/>
      <c r="T8" s="87"/>
    </row>
    <row r="9" spans="1:20" ht="18.75" customHeight="1" thickBot="1" x14ac:dyDescent="0.5">
      <c r="A9" s="94"/>
      <c r="B9" s="89"/>
      <c r="C9" s="85"/>
      <c r="D9" s="89"/>
      <c r="E9" s="85"/>
      <c r="F9" s="89"/>
      <c r="G9" s="85"/>
      <c r="H9" s="84"/>
      <c r="I9" s="84"/>
      <c r="J9" s="84"/>
      <c r="K9" s="85"/>
      <c r="L9" s="89"/>
      <c r="M9" s="85"/>
      <c r="N9" s="89"/>
      <c r="O9" s="85"/>
      <c r="P9" s="89"/>
      <c r="Q9" s="85"/>
      <c r="R9" s="84"/>
      <c r="S9" s="84"/>
      <c r="T9" s="84"/>
    </row>
    <row r="10" spans="1:20" ht="28.5" customHeight="1" thickBot="1" x14ac:dyDescent="0.5">
      <c r="A10" s="95"/>
      <c r="B10" s="90" t="s">
        <v>312</v>
      </c>
      <c r="C10" s="91"/>
      <c r="D10" s="90" t="s">
        <v>314</v>
      </c>
      <c r="E10" s="91"/>
      <c r="F10" s="90" t="s">
        <v>314</v>
      </c>
      <c r="G10" s="91"/>
      <c r="H10" s="104" t="s">
        <v>98</v>
      </c>
      <c r="I10" s="85"/>
      <c r="J10" s="104" t="s">
        <v>317</v>
      </c>
      <c r="K10" s="85"/>
      <c r="L10" s="90" t="s">
        <v>312</v>
      </c>
      <c r="M10" s="91"/>
      <c r="N10" s="90" t="s">
        <v>314</v>
      </c>
      <c r="O10" s="91"/>
      <c r="P10" s="90" t="s">
        <v>314</v>
      </c>
      <c r="Q10" s="91"/>
      <c r="R10" s="104" t="s">
        <v>98</v>
      </c>
      <c r="S10" s="85"/>
      <c r="T10" s="104" t="s">
        <v>317</v>
      </c>
    </row>
    <row r="11" spans="1:20" ht="23.1" customHeight="1" x14ac:dyDescent="0.45">
      <c r="A11" s="23" t="s">
        <v>223</v>
      </c>
      <c r="B11" s="25">
        <v>0</v>
      </c>
      <c r="C11" s="40"/>
      <c r="D11" s="25">
        <v>0</v>
      </c>
      <c r="E11" s="40"/>
      <c r="F11" s="25">
        <v>0</v>
      </c>
      <c r="G11" s="40"/>
      <c r="H11" s="25">
        <v>0</v>
      </c>
      <c r="I11" s="40"/>
      <c r="J11" s="25">
        <v>0</v>
      </c>
      <c r="K11" s="40"/>
      <c r="L11" s="25">
        <v>0</v>
      </c>
      <c r="M11" s="40"/>
      <c r="N11" s="25">
        <v>0</v>
      </c>
      <c r="O11" s="40"/>
      <c r="P11" s="25">
        <v>-48940255</v>
      </c>
      <c r="Q11" s="40"/>
      <c r="R11" s="25">
        <v>-48940255</v>
      </c>
      <c r="S11" s="40"/>
      <c r="T11" s="25">
        <v>-0.01</v>
      </c>
    </row>
    <row r="12" spans="1:20" ht="23.1" customHeight="1" x14ac:dyDescent="0.45">
      <c r="A12" s="23" t="s">
        <v>23</v>
      </c>
      <c r="B12" s="25">
        <v>83115633</v>
      </c>
      <c r="C12" s="40"/>
      <c r="D12" s="25">
        <v>11622215505</v>
      </c>
      <c r="E12" s="40"/>
      <c r="F12" s="25">
        <v>-10549780634</v>
      </c>
      <c r="G12" s="40"/>
      <c r="H12" s="25">
        <v>1155550504</v>
      </c>
      <c r="I12" s="40"/>
      <c r="J12" s="25">
        <v>2.2200000000000002</v>
      </c>
      <c r="K12" s="40"/>
      <c r="L12" s="25">
        <v>4161143984</v>
      </c>
      <c r="M12" s="40"/>
      <c r="N12" s="25">
        <v>0</v>
      </c>
      <c r="O12" s="40"/>
      <c r="P12" s="25">
        <v>-10549780634</v>
      </c>
      <c r="Q12" s="40"/>
      <c r="R12" s="25">
        <v>-6388636650</v>
      </c>
      <c r="S12" s="40"/>
      <c r="T12" s="25">
        <v>-1.1599999999999999</v>
      </c>
    </row>
    <row r="13" spans="1:20" ht="23.1" customHeight="1" x14ac:dyDescent="0.45">
      <c r="A13" s="23" t="s">
        <v>218</v>
      </c>
      <c r="B13" s="25">
        <v>0</v>
      </c>
      <c r="C13" s="40"/>
      <c r="D13" s="25">
        <v>0</v>
      </c>
      <c r="E13" s="40"/>
      <c r="F13" s="25">
        <v>0</v>
      </c>
      <c r="G13" s="40"/>
      <c r="H13" s="25">
        <v>0</v>
      </c>
      <c r="I13" s="40"/>
      <c r="J13" s="25">
        <v>0</v>
      </c>
      <c r="K13" s="40"/>
      <c r="L13" s="25">
        <v>0</v>
      </c>
      <c r="M13" s="40"/>
      <c r="N13" s="25">
        <v>0</v>
      </c>
      <c r="O13" s="40"/>
      <c r="P13" s="25">
        <v>764560957</v>
      </c>
      <c r="Q13" s="40"/>
      <c r="R13" s="25">
        <v>764560957</v>
      </c>
      <c r="S13" s="40"/>
      <c r="T13" s="25">
        <v>0.14000000000000001</v>
      </c>
    </row>
    <row r="14" spans="1:20" ht="23.1" customHeight="1" x14ac:dyDescent="0.45">
      <c r="A14" s="23" t="s">
        <v>200</v>
      </c>
      <c r="B14" s="25">
        <v>0</v>
      </c>
      <c r="C14" s="40"/>
      <c r="D14" s="25">
        <v>0</v>
      </c>
      <c r="E14" s="40"/>
      <c r="F14" s="25">
        <v>0</v>
      </c>
      <c r="G14" s="40"/>
      <c r="H14" s="25">
        <v>0</v>
      </c>
      <c r="I14" s="40"/>
      <c r="J14" s="25">
        <v>0</v>
      </c>
      <c r="K14" s="40"/>
      <c r="L14" s="25">
        <v>0</v>
      </c>
      <c r="M14" s="40"/>
      <c r="N14" s="25">
        <v>0</v>
      </c>
      <c r="O14" s="40"/>
      <c r="P14" s="25">
        <v>29271789</v>
      </c>
      <c r="Q14" s="40"/>
      <c r="R14" s="25">
        <v>29271789</v>
      </c>
      <c r="S14" s="40"/>
      <c r="T14" s="25">
        <v>0.01</v>
      </c>
    </row>
    <row r="15" spans="1:20" ht="23.1" customHeight="1" x14ac:dyDescent="0.45">
      <c r="A15" s="23" t="s">
        <v>176</v>
      </c>
      <c r="B15" s="25">
        <v>0</v>
      </c>
      <c r="C15" s="40"/>
      <c r="D15" s="25">
        <v>0</v>
      </c>
      <c r="E15" s="40"/>
      <c r="F15" s="25">
        <v>0</v>
      </c>
      <c r="G15" s="40"/>
      <c r="H15" s="25">
        <v>0</v>
      </c>
      <c r="I15" s="40"/>
      <c r="J15" s="25">
        <v>0</v>
      </c>
      <c r="K15" s="40"/>
      <c r="L15" s="25">
        <v>0</v>
      </c>
      <c r="M15" s="40"/>
      <c r="N15" s="25">
        <v>0</v>
      </c>
      <c r="O15" s="40"/>
      <c r="P15" s="25">
        <v>-5233643862</v>
      </c>
      <c r="Q15" s="40"/>
      <c r="R15" s="25">
        <v>-5233643862</v>
      </c>
      <c r="S15" s="40"/>
      <c r="T15" s="25">
        <v>-0.95</v>
      </c>
    </row>
    <row r="16" spans="1:20" ht="23.1" customHeight="1" x14ac:dyDescent="0.45">
      <c r="A16" s="23" t="s">
        <v>24</v>
      </c>
      <c r="B16" s="25">
        <v>0</v>
      </c>
      <c r="C16" s="40"/>
      <c r="D16" s="25">
        <v>0</v>
      </c>
      <c r="E16" s="40"/>
      <c r="F16" s="25">
        <v>-1118090648</v>
      </c>
      <c r="G16" s="40"/>
      <c r="H16" s="25">
        <v>-1118090648</v>
      </c>
      <c r="I16" s="40"/>
      <c r="J16" s="25">
        <v>-2.15</v>
      </c>
      <c r="K16" s="40"/>
      <c r="L16" s="25">
        <v>0</v>
      </c>
      <c r="M16" s="40"/>
      <c r="N16" s="25">
        <v>0</v>
      </c>
      <c r="O16" s="40"/>
      <c r="P16" s="25">
        <v>-1118090648</v>
      </c>
      <c r="Q16" s="40"/>
      <c r="R16" s="25">
        <v>-1118090648</v>
      </c>
      <c r="S16" s="40"/>
      <c r="T16" s="25">
        <v>-0.2</v>
      </c>
    </row>
    <row r="17" spans="1:20" ht="23.1" customHeight="1" x14ac:dyDescent="0.45">
      <c r="A17" s="23" t="s">
        <v>228</v>
      </c>
      <c r="B17" s="25">
        <v>0</v>
      </c>
      <c r="C17" s="40"/>
      <c r="D17" s="25">
        <v>0</v>
      </c>
      <c r="E17" s="40"/>
      <c r="F17" s="25">
        <v>0</v>
      </c>
      <c r="G17" s="40"/>
      <c r="H17" s="25">
        <v>0</v>
      </c>
      <c r="I17" s="40"/>
      <c r="J17" s="25">
        <v>0</v>
      </c>
      <c r="K17" s="40"/>
      <c r="L17" s="25">
        <v>0</v>
      </c>
      <c r="M17" s="40"/>
      <c r="N17" s="25">
        <v>0</v>
      </c>
      <c r="O17" s="40"/>
      <c r="P17" s="25">
        <v>1554897517</v>
      </c>
      <c r="Q17" s="40"/>
      <c r="R17" s="25">
        <v>1554897517</v>
      </c>
      <c r="S17" s="40"/>
      <c r="T17" s="25">
        <v>0.28000000000000003</v>
      </c>
    </row>
    <row r="18" spans="1:20" ht="23.1" customHeight="1" x14ac:dyDescent="0.45">
      <c r="A18" s="23" t="s">
        <v>25</v>
      </c>
      <c r="B18" s="25">
        <v>0</v>
      </c>
      <c r="C18" s="40"/>
      <c r="D18" s="25">
        <v>179186063</v>
      </c>
      <c r="E18" s="40"/>
      <c r="F18" s="25">
        <v>0</v>
      </c>
      <c r="G18" s="40"/>
      <c r="H18" s="25">
        <v>179186063</v>
      </c>
      <c r="I18" s="40"/>
      <c r="J18" s="25">
        <v>0.35</v>
      </c>
      <c r="K18" s="40"/>
      <c r="L18" s="25">
        <v>0</v>
      </c>
      <c r="M18" s="40"/>
      <c r="N18" s="25">
        <v>179186063</v>
      </c>
      <c r="O18" s="40"/>
      <c r="P18" s="25">
        <v>0</v>
      </c>
      <c r="Q18" s="40"/>
      <c r="R18" s="25">
        <v>179186063</v>
      </c>
      <c r="S18" s="40"/>
      <c r="T18" s="25">
        <v>0.03</v>
      </c>
    </row>
    <row r="19" spans="1:20" ht="23.1" customHeight="1" x14ac:dyDescent="0.45">
      <c r="A19" s="23" t="s">
        <v>235</v>
      </c>
      <c r="B19" s="25">
        <v>0</v>
      </c>
      <c r="C19" s="40"/>
      <c r="D19" s="25">
        <v>0</v>
      </c>
      <c r="E19" s="40"/>
      <c r="F19" s="25">
        <v>0</v>
      </c>
      <c r="G19" s="40"/>
      <c r="H19" s="25">
        <v>0</v>
      </c>
      <c r="I19" s="40"/>
      <c r="J19" s="25">
        <v>0</v>
      </c>
      <c r="K19" s="40"/>
      <c r="L19" s="25">
        <v>0</v>
      </c>
      <c r="M19" s="40"/>
      <c r="N19" s="25">
        <v>0</v>
      </c>
      <c r="O19" s="40"/>
      <c r="P19" s="25">
        <v>274509771</v>
      </c>
      <c r="Q19" s="40"/>
      <c r="R19" s="25">
        <v>274509771</v>
      </c>
      <c r="S19" s="40"/>
      <c r="T19" s="25">
        <v>0.05</v>
      </c>
    </row>
    <row r="20" spans="1:20" ht="23.1" customHeight="1" x14ac:dyDescent="0.45">
      <c r="A20" s="23" t="s">
        <v>190</v>
      </c>
      <c r="B20" s="25">
        <v>0</v>
      </c>
      <c r="C20" s="40"/>
      <c r="D20" s="25">
        <v>0</v>
      </c>
      <c r="E20" s="40"/>
      <c r="F20" s="25">
        <v>0</v>
      </c>
      <c r="G20" s="40"/>
      <c r="H20" s="25">
        <v>0</v>
      </c>
      <c r="I20" s="40"/>
      <c r="J20" s="25">
        <v>0</v>
      </c>
      <c r="K20" s="40"/>
      <c r="L20" s="25">
        <v>0</v>
      </c>
      <c r="M20" s="40"/>
      <c r="N20" s="25">
        <v>0</v>
      </c>
      <c r="O20" s="40"/>
      <c r="P20" s="25">
        <v>166315029</v>
      </c>
      <c r="Q20" s="40"/>
      <c r="R20" s="25">
        <v>166315029</v>
      </c>
      <c r="S20" s="40"/>
      <c r="T20" s="25">
        <v>0.03</v>
      </c>
    </row>
    <row r="21" spans="1:20" ht="23.1" customHeight="1" x14ac:dyDescent="0.45">
      <c r="A21" s="23" t="s">
        <v>152</v>
      </c>
      <c r="B21" s="25">
        <v>43417150</v>
      </c>
      <c r="C21" s="40"/>
      <c r="D21" s="25">
        <v>0</v>
      </c>
      <c r="E21" s="40"/>
      <c r="F21" s="25">
        <v>0</v>
      </c>
      <c r="G21" s="40"/>
      <c r="H21" s="25">
        <v>43417150</v>
      </c>
      <c r="I21" s="40"/>
      <c r="J21" s="25">
        <v>0.08</v>
      </c>
      <c r="K21" s="40"/>
      <c r="L21" s="25">
        <v>740000000</v>
      </c>
      <c r="M21" s="40"/>
      <c r="N21" s="25">
        <v>0</v>
      </c>
      <c r="O21" s="40"/>
      <c r="P21" s="25">
        <v>4479680566</v>
      </c>
      <c r="Q21" s="40"/>
      <c r="R21" s="25">
        <v>5219680566</v>
      </c>
      <c r="S21" s="40"/>
      <c r="T21" s="25">
        <v>0.95</v>
      </c>
    </row>
    <row r="22" spans="1:20" ht="23.1" customHeight="1" x14ac:dyDescent="0.45">
      <c r="A22" s="23" t="s">
        <v>26</v>
      </c>
      <c r="B22" s="25">
        <v>0</v>
      </c>
      <c r="C22" s="40"/>
      <c r="D22" s="25">
        <v>-1087508951</v>
      </c>
      <c r="E22" s="40"/>
      <c r="F22" s="25">
        <v>7060301533</v>
      </c>
      <c r="G22" s="40"/>
      <c r="H22" s="25">
        <v>5972792582</v>
      </c>
      <c r="I22" s="40"/>
      <c r="J22" s="25">
        <v>11.5</v>
      </c>
      <c r="K22" s="40"/>
      <c r="L22" s="25">
        <v>0</v>
      </c>
      <c r="M22" s="40"/>
      <c r="N22" s="25">
        <v>0</v>
      </c>
      <c r="O22" s="40"/>
      <c r="P22" s="25">
        <v>7060301533</v>
      </c>
      <c r="Q22" s="40"/>
      <c r="R22" s="25">
        <v>7060301533</v>
      </c>
      <c r="S22" s="40"/>
      <c r="T22" s="25">
        <v>1.28</v>
      </c>
    </row>
    <row r="23" spans="1:20" ht="23.1" customHeight="1" x14ac:dyDescent="0.45">
      <c r="A23" s="23" t="s">
        <v>233</v>
      </c>
      <c r="B23" s="25">
        <v>0</v>
      </c>
      <c r="C23" s="40"/>
      <c r="D23" s="25">
        <v>0</v>
      </c>
      <c r="E23" s="40"/>
      <c r="F23" s="25">
        <v>0</v>
      </c>
      <c r="G23" s="40"/>
      <c r="H23" s="25">
        <v>0</v>
      </c>
      <c r="I23" s="40"/>
      <c r="J23" s="25">
        <v>0</v>
      </c>
      <c r="K23" s="40"/>
      <c r="L23" s="25">
        <v>0</v>
      </c>
      <c r="M23" s="40"/>
      <c r="N23" s="25">
        <v>0</v>
      </c>
      <c r="O23" s="40"/>
      <c r="P23" s="25">
        <v>92964</v>
      </c>
      <c r="Q23" s="40"/>
      <c r="R23" s="25">
        <v>92964</v>
      </c>
      <c r="S23" s="40"/>
      <c r="T23" s="25">
        <v>0</v>
      </c>
    </row>
    <row r="24" spans="1:20" ht="23.1" customHeight="1" x14ac:dyDescent="0.45">
      <c r="A24" s="23" t="s">
        <v>259</v>
      </c>
      <c r="B24" s="25">
        <v>0</v>
      </c>
      <c r="C24" s="40"/>
      <c r="D24" s="25">
        <v>0</v>
      </c>
      <c r="E24" s="40"/>
      <c r="F24" s="25">
        <v>0</v>
      </c>
      <c r="G24" s="40"/>
      <c r="H24" s="25">
        <v>0</v>
      </c>
      <c r="I24" s="40"/>
      <c r="J24" s="25">
        <v>0</v>
      </c>
      <c r="K24" s="40"/>
      <c r="L24" s="25">
        <v>0</v>
      </c>
      <c r="M24" s="40"/>
      <c r="N24" s="25">
        <v>0</v>
      </c>
      <c r="O24" s="40"/>
      <c r="P24" s="25">
        <v>2341241363</v>
      </c>
      <c r="Q24" s="40"/>
      <c r="R24" s="25">
        <v>2341241363</v>
      </c>
      <c r="S24" s="40"/>
      <c r="T24" s="25">
        <v>0.42</v>
      </c>
    </row>
    <row r="25" spans="1:20" ht="23.1" customHeight="1" x14ac:dyDescent="0.45">
      <c r="A25" s="23" t="s">
        <v>225</v>
      </c>
      <c r="B25" s="25">
        <v>0</v>
      </c>
      <c r="C25" s="40"/>
      <c r="D25" s="25">
        <v>0</v>
      </c>
      <c r="E25" s="40"/>
      <c r="F25" s="25">
        <v>0</v>
      </c>
      <c r="G25" s="40"/>
      <c r="H25" s="25">
        <v>0</v>
      </c>
      <c r="I25" s="40"/>
      <c r="J25" s="25">
        <v>0</v>
      </c>
      <c r="K25" s="40"/>
      <c r="L25" s="25">
        <v>0</v>
      </c>
      <c r="M25" s="40"/>
      <c r="N25" s="25">
        <v>0</v>
      </c>
      <c r="O25" s="40"/>
      <c r="P25" s="25">
        <v>1275862394</v>
      </c>
      <c r="Q25" s="40"/>
      <c r="R25" s="25">
        <v>1275862394</v>
      </c>
      <c r="S25" s="40"/>
      <c r="T25" s="25">
        <v>0.23</v>
      </c>
    </row>
    <row r="26" spans="1:20" ht="23.1" customHeight="1" x14ac:dyDescent="0.45">
      <c r="A26" s="23" t="s">
        <v>27</v>
      </c>
      <c r="B26" s="25">
        <v>0</v>
      </c>
      <c r="C26" s="40"/>
      <c r="D26" s="25">
        <v>-2377415600</v>
      </c>
      <c r="E26" s="40"/>
      <c r="F26" s="25">
        <v>635665878</v>
      </c>
      <c r="G26" s="40"/>
      <c r="H26" s="25">
        <v>-1741749722</v>
      </c>
      <c r="I26" s="40"/>
      <c r="J26" s="25">
        <v>-3.35</v>
      </c>
      <c r="K26" s="40"/>
      <c r="L26" s="25">
        <v>0</v>
      </c>
      <c r="M26" s="40"/>
      <c r="N26" s="25">
        <v>4486200026</v>
      </c>
      <c r="O26" s="40"/>
      <c r="P26" s="25">
        <v>635665878</v>
      </c>
      <c r="Q26" s="40"/>
      <c r="R26" s="25">
        <v>5121865904</v>
      </c>
      <c r="S26" s="40"/>
      <c r="T26" s="25">
        <v>0.93</v>
      </c>
    </row>
    <row r="27" spans="1:20" ht="23.1" customHeight="1" x14ac:dyDescent="0.45">
      <c r="A27" s="23" t="s">
        <v>268</v>
      </c>
      <c r="B27" s="25">
        <v>0</v>
      </c>
      <c r="C27" s="40"/>
      <c r="D27" s="25">
        <v>0</v>
      </c>
      <c r="E27" s="40"/>
      <c r="F27" s="25">
        <v>0</v>
      </c>
      <c r="G27" s="40"/>
      <c r="H27" s="25">
        <v>0</v>
      </c>
      <c r="I27" s="40"/>
      <c r="J27" s="25">
        <v>0</v>
      </c>
      <c r="K27" s="40"/>
      <c r="L27" s="25">
        <v>0</v>
      </c>
      <c r="M27" s="40"/>
      <c r="N27" s="25">
        <v>0</v>
      </c>
      <c r="O27" s="40"/>
      <c r="P27" s="25">
        <v>42981738306</v>
      </c>
      <c r="Q27" s="40"/>
      <c r="R27" s="25">
        <v>42981738306</v>
      </c>
      <c r="S27" s="40"/>
      <c r="T27" s="25">
        <v>7.8</v>
      </c>
    </row>
    <row r="28" spans="1:20" ht="23.1" customHeight="1" x14ac:dyDescent="0.45">
      <c r="A28" s="23" t="s">
        <v>214</v>
      </c>
      <c r="B28" s="25">
        <v>0</v>
      </c>
      <c r="C28" s="40"/>
      <c r="D28" s="25">
        <v>0</v>
      </c>
      <c r="E28" s="40"/>
      <c r="F28" s="25">
        <v>0</v>
      </c>
      <c r="G28" s="40"/>
      <c r="H28" s="25">
        <v>0</v>
      </c>
      <c r="I28" s="40"/>
      <c r="J28" s="25">
        <v>0</v>
      </c>
      <c r="K28" s="40"/>
      <c r="L28" s="25">
        <v>0</v>
      </c>
      <c r="M28" s="40"/>
      <c r="N28" s="25">
        <v>0</v>
      </c>
      <c r="O28" s="40"/>
      <c r="P28" s="25">
        <v>12564630170</v>
      </c>
      <c r="Q28" s="40"/>
      <c r="R28" s="25">
        <v>12564630170</v>
      </c>
      <c r="S28" s="40"/>
      <c r="T28" s="25">
        <v>2.2799999999999998</v>
      </c>
    </row>
    <row r="29" spans="1:20" ht="23.1" customHeight="1" x14ac:dyDescent="0.45">
      <c r="A29" s="23" t="s">
        <v>181</v>
      </c>
      <c r="B29" s="25">
        <v>0</v>
      </c>
      <c r="C29" s="40"/>
      <c r="D29" s="25">
        <v>0</v>
      </c>
      <c r="E29" s="40"/>
      <c r="F29" s="25">
        <v>0</v>
      </c>
      <c r="G29" s="40"/>
      <c r="H29" s="25">
        <v>0</v>
      </c>
      <c r="I29" s="40"/>
      <c r="J29" s="25">
        <v>0</v>
      </c>
      <c r="K29" s="40"/>
      <c r="L29" s="25">
        <v>0</v>
      </c>
      <c r="M29" s="40"/>
      <c r="N29" s="25">
        <v>0</v>
      </c>
      <c r="O29" s="40"/>
      <c r="P29" s="25">
        <v>2667351400</v>
      </c>
      <c r="Q29" s="40"/>
      <c r="R29" s="25">
        <v>2667351400</v>
      </c>
      <c r="S29" s="40"/>
      <c r="T29" s="25">
        <v>0.48</v>
      </c>
    </row>
    <row r="30" spans="1:20" ht="23.1" customHeight="1" x14ac:dyDescent="0.45">
      <c r="A30" s="23" t="s">
        <v>229</v>
      </c>
      <c r="B30" s="25">
        <v>0</v>
      </c>
      <c r="C30" s="40"/>
      <c r="D30" s="25">
        <v>0</v>
      </c>
      <c r="E30" s="40"/>
      <c r="F30" s="25">
        <v>0</v>
      </c>
      <c r="G30" s="40"/>
      <c r="H30" s="25">
        <v>0</v>
      </c>
      <c r="I30" s="40"/>
      <c r="J30" s="25">
        <v>0</v>
      </c>
      <c r="K30" s="40"/>
      <c r="L30" s="25">
        <v>0</v>
      </c>
      <c r="M30" s="40"/>
      <c r="N30" s="25">
        <v>0</v>
      </c>
      <c r="O30" s="40"/>
      <c r="P30" s="25">
        <v>110538440</v>
      </c>
      <c r="Q30" s="40"/>
      <c r="R30" s="25">
        <v>110538440</v>
      </c>
      <c r="S30" s="40"/>
      <c r="T30" s="25">
        <v>0.02</v>
      </c>
    </row>
    <row r="31" spans="1:20" ht="23.1" customHeight="1" x14ac:dyDescent="0.45">
      <c r="A31" s="23" t="s">
        <v>217</v>
      </c>
      <c r="B31" s="25">
        <v>0</v>
      </c>
      <c r="C31" s="40"/>
      <c r="D31" s="25">
        <v>0</v>
      </c>
      <c r="E31" s="40"/>
      <c r="F31" s="25">
        <v>0</v>
      </c>
      <c r="G31" s="40"/>
      <c r="H31" s="25">
        <v>0</v>
      </c>
      <c r="I31" s="40"/>
      <c r="J31" s="25">
        <v>0</v>
      </c>
      <c r="K31" s="40"/>
      <c r="L31" s="25">
        <v>0</v>
      </c>
      <c r="M31" s="40"/>
      <c r="N31" s="25">
        <v>0</v>
      </c>
      <c r="O31" s="40"/>
      <c r="P31" s="25">
        <v>133704829</v>
      </c>
      <c r="Q31" s="40"/>
      <c r="R31" s="25">
        <v>133704829</v>
      </c>
      <c r="S31" s="40"/>
      <c r="T31" s="25">
        <v>0.02</v>
      </c>
    </row>
    <row r="32" spans="1:20" ht="23.1" customHeight="1" x14ac:dyDescent="0.45">
      <c r="A32" s="23" t="s">
        <v>197</v>
      </c>
      <c r="B32" s="25">
        <v>0</v>
      </c>
      <c r="C32" s="40"/>
      <c r="D32" s="25">
        <v>0</v>
      </c>
      <c r="E32" s="40"/>
      <c r="F32" s="25">
        <v>0</v>
      </c>
      <c r="G32" s="40"/>
      <c r="H32" s="25">
        <v>0</v>
      </c>
      <c r="I32" s="40"/>
      <c r="J32" s="25">
        <v>0</v>
      </c>
      <c r="K32" s="40"/>
      <c r="L32" s="25">
        <v>0</v>
      </c>
      <c r="M32" s="40"/>
      <c r="N32" s="25">
        <v>0</v>
      </c>
      <c r="O32" s="40"/>
      <c r="P32" s="25">
        <v>10671016</v>
      </c>
      <c r="Q32" s="40"/>
      <c r="R32" s="25">
        <v>10671016</v>
      </c>
      <c r="S32" s="40"/>
      <c r="T32" s="25">
        <v>0</v>
      </c>
    </row>
    <row r="33" spans="1:20" ht="23.1" customHeight="1" x14ac:dyDescent="0.45">
      <c r="A33" s="23" t="s">
        <v>28</v>
      </c>
      <c r="B33" s="25">
        <v>0</v>
      </c>
      <c r="C33" s="40"/>
      <c r="D33" s="25">
        <v>0</v>
      </c>
      <c r="E33" s="40"/>
      <c r="F33" s="25">
        <v>4553069631</v>
      </c>
      <c r="G33" s="40"/>
      <c r="H33" s="25">
        <v>4553069631</v>
      </c>
      <c r="I33" s="40"/>
      <c r="J33" s="25">
        <v>8.77</v>
      </c>
      <c r="K33" s="40"/>
      <c r="L33" s="25">
        <v>0</v>
      </c>
      <c r="M33" s="40"/>
      <c r="N33" s="25">
        <v>0</v>
      </c>
      <c r="O33" s="40"/>
      <c r="P33" s="25">
        <v>4553069631</v>
      </c>
      <c r="Q33" s="40"/>
      <c r="R33" s="25">
        <v>4553069631</v>
      </c>
      <c r="S33" s="40"/>
      <c r="T33" s="25">
        <v>0.83</v>
      </c>
    </row>
    <row r="34" spans="1:20" ht="23.1" customHeight="1" x14ac:dyDescent="0.45">
      <c r="A34" s="23" t="s">
        <v>249</v>
      </c>
      <c r="B34" s="25">
        <v>0</v>
      </c>
      <c r="C34" s="40"/>
      <c r="D34" s="25">
        <v>0</v>
      </c>
      <c r="E34" s="40"/>
      <c r="F34" s="25">
        <v>0</v>
      </c>
      <c r="G34" s="40"/>
      <c r="H34" s="25">
        <v>0</v>
      </c>
      <c r="I34" s="40"/>
      <c r="J34" s="25">
        <v>0</v>
      </c>
      <c r="K34" s="40"/>
      <c r="L34" s="25">
        <v>0</v>
      </c>
      <c r="M34" s="40"/>
      <c r="N34" s="25">
        <v>0</v>
      </c>
      <c r="O34" s="40"/>
      <c r="P34" s="25">
        <v>285477017</v>
      </c>
      <c r="Q34" s="40"/>
      <c r="R34" s="25">
        <v>285477017</v>
      </c>
      <c r="S34" s="40"/>
      <c r="T34" s="25">
        <v>0.05</v>
      </c>
    </row>
    <row r="35" spans="1:20" ht="23.1" customHeight="1" x14ac:dyDescent="0.45">
      <c r="A35" s="23" t="s">
        <v>255</v>
      </c>
      <c r="B35" s="25">
        <v>0</v>
      </c>
      <c r="C35" s="40"/>
      <c r="D35" s="25">
        <v>0</v>
      </c>
      <c r="E35" s="40"/>
      <c r="F35" s="25">
        <v>0</v>
      </c>
      <c r="G35" s="40"/>
      <c r="H35" s="25">
        <v>0</v>
      </c>
      <c r="I35" s="40"/>
      <c r="J35" s="25">
        <v>0</v>
      </c>
      <c r="K35" s="40"/>
      <c r="L35" s="25">
        <v>0</v>
      </c>
      <c r="M35" s="40"/>
      <c r="N35" s="25">
        <v>0</v>
      </c>
      <c r="O35" s="40"/>
      <c r="P35" s="25">
        <v>1353776092</v>
      </c>
      <c r="Q35" s="40"/>
      <c r="R35" s="25">
        <v>1353776092</v>
      </c>
      <c r="S35" s="40"/>
      <c r="T35" s="25">
        <v>0.25</v>
      </c>
    </row>
    <row r="36" spans="1:20" ht="23.1" customHeight="1" x14ac:dyDescent="0.45">
      <c r="A36" s="23" t="s">
        <v>191</v>
      </c>
      <c r="B36" s="25">
        <v>0</v>
      </c>
      <c r="C36" s="40"/>
      <c r="D36" s="25">
        <v>0</v>
      </c>
      <c r="E36" s="40"/>
      <c r="F36" s="25">
        <v>0</v>
      </c>
      <c r="G36" s="40"/>
      <c r="H36" s="25">
        <v>0</v>
      </c>
      <c r="I36" s="40"/>
      <c r="J36" s="25">
        <v>0</v>
      </c>
      <c r="K36" s="40"/>
      <c r="L36" s="25">
        <v>0</v>
      </c>
      <c r="M36" s="40"/>
      <c r="N36" s="25">
        <v>0</v>
      </c>
      <c r="O36" s="40"/>
      <c r="P36" s="25">
        <v>-20744064</v>
      </c>
      <c r="Q36" s="40"/>
      <c r="R36" s="25">
        <v>-20744064</v>
      </c>
      <c r="S36" s="40"/>
      <c r="T36" s="25">
        <v>0</v>
      </c>
    </row>
    <row r="37" spans="1:20" ht="23.1" customHeight="1" x14ac:dyDescent="0.45">
      <c r="A37" s="23" t="s">
        <v>29</v>
      </c>
      <c r="B37" s="25">
        <v>0</v>
      </c>
      <c r="C37" s="40"/>
      <c r="D37" s="25">
        <v>391668160</v>
      </c>
      <c r="E37" s="40"/>
      <c r="F37" s="25">
        <v>0</v>
      </c>
      <c r="G37" s="40"/>
      <c r="H37" s="25">
        <v>391668160</v>
      </c>
      <c r="I37" s="40"/>
      <c r="J37" s="25">
        <v>0.75</v>
      </c>
      <c r="K37" s="40"/>
      <c r="L37" s="25">
        <v>0</v>
      </c>
      <c r="M37" s="40"/>
      <c r="N37" s="25">
        <v>391668160</v>
      </c>
      <c r="O37" s="40"/>
      <c r="P37" s="25">
        <v>0</v>
      </c>
      <c r="Q37" s="40"/>
      <c r="R37" s="25">
        <v>391668160</v>
      </c>
      <c r="S37" s="40"/>
      <c r="T37" s="25">
        <v>7.0000000000000007E-2</v>
      </c>
    </row>
    <row r="38" spans="1:20" ht="23.1" customHeight="1" x14ac:dyDescent="0.45">
      <c r="A38" s="23" t="s">
        <v>30</v>
      </c>
      <c r="B38" s="25">
        <v>142546986</v>
      </c>
      <c r="C38" s="40"/>
      <c r="D38" s="25">
        <v>486212300</v>
      </c>
      <c r="E38" s="40"/>
      <c r="F38" s="25">
        <v>0</v>
      </c>
      <c r="G38" s="40"/>
      <c r="H38" s="25">
        <v>628759286</v>
      </c>
      <c r="I38" s="40"/>
      <c r="J38" s="25">
        <v>1.21</v>
      </c>
      <c r="K38" s="40"/>
      <c r="L38" s="25">
        <v>2650000000</v>
      </c>
      <c r="M38" s="40"/>
      <c r="N38" s="25">
        <v>-340511395</v>
      </c>
      <c r="O38" s="40"/>
      <c r="P38" s="25">
        <v>2592938126</v>
      </c>
      <c r="Q38" s="40"/>
      <c r="R38" s="25">
        <v>4902426731</v>
      </c>
      <c r="S38" s="40"/>
      <c r="T38" s="25">
        <v>0.89</v>
      </c>
    </row>
    <row r="39" spans="1:20" ht="23.1" customHeight="1" x14ac:dyDescent="0.45">
      <c r="A39" s="23" t="s">
        <v>208</v>
      </c>
      <c r="B39" s="25">
        <v>0</v>
      </c>
      <c r="C39" s="40"/>
      <c r="D39" s="25">
        <v>0</v>
      </c>
      <c r="E39" s="40"/>
      <c r="F39" s="25">
        <v>0</v>
      </c>
      <c r="G39" s="40"/>
      <c r="H39" s="25">
        <v>0</v>
      </c>
      <c r="I39" s="40"/>
      <c r="J39" s="25">
        <v>0</v>
      </c>
      <c r="K39" s="40"/>
      <c r="L39" s="25">
        <v>0</v>
      </c>
      <c r="M39" s="40"/>
      <c r="N39" s="25">
        <v>0</v>
      </c>
      <c r="O39" s="40"/>
      <c r="P39" s="25">
        <v>5021615700</v>
      </c>
      <c r="Q39" s="40"/>
      <c r="R39" s="25">
        <v>5021615700</v>
      </c>
      <c r="S39" s="40"/>
      <c r="T39" s="25">
        <v>0.91</v>
      </c>
    </row>
    <row r="40" spans="1:20" ht="23.1" customHeight="1" x14ac:dyDescent="0.45">
      <c r="A40" s="23" t="s">
        <v>211</v>
      </c>
      <c r="B40" s="25">
        <v>0</v>
      </c>
      <c r="C40" s="40"/>
      <c r="D40" s="25">
        <v>0</v>
      </c>
      <c r="E40" s="40"/>
      <c r="F40" s="25">
        <v>0</v>
      </c>
      <c r="G40" s="40"/>
      <c r="H40" s="25">
        <v>0</v>
      </c>
      <c r="I40" s="40"/>
      <c r="J40" s="25">
        <v>0</v>
      </c>
      <c r="K40" s="40"/>
      <c r="L40" s="25">
        <v>0</v>
      </c>
      <c r="M40" s="40"/>
      <c r="N40" s="25">
        <v>0</v>
      </c>
      <c r="O40" s="40"/>
      <c r="P40" s="25">
        <v>37662713</v>
      </c>
      <c r="Q40" s="40"/>
      <c r="R40" s="25">
        <v>37662713</v>
      </c>
      <c r="S40" s="40"/>
      <c r="T40" s="25">
        <v>0.01</v>
      </c>
    </row>
    <row r="41" spans="1:20" ht="23.1" customHeight="1" x14ac:dyDescent="0.45">
      <c r="A41" s="23" t="s">
        <v>31</v>
      </c>
      <c r="B41" s="25">
        <v>1320000000</v>
      </c>
      <c r="C41" s="40"/>
      <c r="D41" s="25">
        <v>4314319984</v>
      </c>
      <c r="E41" s="40"/>
      <c r="F41" s="25">
        <v>0</v>
      </c>
      <c r="G41" s="40"/>
      <c r="H41" s="25">
        <v>5634319984</v>
      </c>
      <c r="I41" s="40"/>
      <c r="J41" s="25">
        <v>10.85</v>
      </c>
      <c r="K41" s="40"/>
      <c r="L41" s="25">
        <v>1320000000</v>
      </c>
      <c r="M41" s="40"/>
      <c r="N41" s="25">
        <v>3446735245</v>
      </c>
      <c r="O41" s="40"/>
      <c r="P41" s="25">
        <v>6780275483</v>
      </c>
      <c r="Q41" s="40"/>
      <c r="R41" s="25">
        <v>11547010728</v>
      </c>
      <c r="S41" s="40"/>
      <c r="T41" s="25">
        <v>2.1</v>
      </c>
    </row>
    <row r="42" spans="1:20" ht="23.1" customHeight="1" x14ac:dyDescent="0.45">
      <c r="A42" s="23" t="s">
        <v>232</v>
      </c>
      <c r="B42" s="25">
        <v>0</v>
      </c>
      <c r="C42" s="40"/>
      <c r="D42" s="25">
        <v>0</v>
      </c>
      <c r="E42" s="40"/>
      <c r="F42" s="25">
        <v>0</v>
      </c>
      <c r="G42" s="40"/>
      <c r="H42" s="25">
        <v>0</v>
      </c>
      <c r="I42" s="40"/>
      <c r="J42" s="25">
        <v>0</v>
      </c>
      <c r="K42" s="40"/>
      <c r="L42" s="25">
        <v>0</v>
      </c>
      <c r="M42" s="40"/>
      <c r="N42" s="25">
        <v>0</v>
      </c>
      <c r="O42" s="40"/>
      <c r="P42" s="25">
        <v>918879050</v>
      </c>
      <c r="Q42" s="40"/>
      <c r="R42" s="25">
        <v>918879050</v>
      </c>
      <c r="S42" s="40"/>
      <c r="T42" s="25">
        <v>0.17</v>
      </c>
    </row>
    <row r="43" spans="1:20" ht="23.1" customHeight="1" x14ac:dyDescent="0.45">
      <c r="A43" s="23" t="s">
        <v>265</v>
      </c>
      <c r="B43" s="25">
        <v>0</v>
      </c>
      <c r="C43" s="40"/>
      <c r="D43" s="25">
        <v>0</v>
      </c>
      <c r="E43" s="40"/>
      <c r="F43" s="25">
        <v>0</v>
      </c>
      <c r="G43" s="40"/>
      <c r="H43" s="25">
        <v>0</v>
      </c>
      <c r="I43" s="40"/>
      <c r="J43" s="25">
        <v>0</v>
      </c>
      <c r="K43" s="40"/>
      <c r="L43" s="25">
        <v>0</v>
      </c>
      <c r="M43" s="40"/>
      <c r="N43" s="25">
        <v>0</v>
      </c>
      <c r="O43" s="40"/>
      <c r="P43" s="25">
        <v>5780573</v>
      </c>
      <c r="Q43" s="40"/>
      <c r="R43" s="25">
        <v>5780573</v>
      </c>
      <c r="S43" s="40"/>
      <c r="T43" s="25">
        <v>0</v>
      </c>
    </row>
    <row r="44" spans="1:20" ht="23.1" customHeight="1" x14ac:dyDescent="0.45">
      <c r="A44" s="23" t="s">
        <v>212</v>
      </c>
      <c r="B44" s="25">
        <v>0</v>
      </c>
      <c r="C44" s="40"/>
      <c r="D44" s="25">
        <v>0</v>
      </c>
      <c r="E44" s="40"/>
      <c r="F44" s="25">
        <v>0</v>
      </c>
      <c r="G44" s="40"/>
      <c r="H44" s="25">
        <v>0</v>
      </c>
      <c r="I44" s="40"/>
      <c r="J44" s="25">
        <v>0</v>
      </c>
      <c r="K44" s="40"/>
      <c r="L44" s="25">
        <v>0</v>
      </c>
      <c r="M44" s="40"/>
      <c r="N44" s="25">
        <v>0</v>
      </c>
      <c r="O44" s="40"/>
      <c r="P44" s="25">
        <v>1050546023</v>
      </c>
      <c r="Q44" s="40"/>
      <c r="R44" s="25">
        <v>1050546023</v>
      </c>
      <c r="S44" s="40"/>
      <c r="T44" s="25">
        <v>0.19</v>
      </c>
    </row>
    <row r="45" spans="1:20" ht="23.1" customHeight="1" x14ac:dyDescent="0.45">
      <c r="A45" s="23" t="s">
        <v>175</v>
      </c>
      <c r="B45" s="25">
        <v>0</v>
      </c>
      <c r="C45" s="40"/>
      <c r="D45" s="25">
        <v>0</v>
      </c>
      <c r="E45" s="40"/>
      <c r="F45" s="25">
        <v>0</v>
      </c>
      <c r="G45" s="40"/>
      <c r="H45" s="25">
        <v>0</v>
      </c>
      <c r="I45" s="40"/>
      <c r="J45" s="25">
        <v>0</v>
      </c>
      <c r="K45" s="40"/>
      <c r="L45" s="25">
        <v>0</v>
      </c>
      <c r="M45" s="40"/>
      <c r="N45" s="25">
        <v>0</v>
      </c>
      <c r="O45" s="40"/>
      <c r="P45" s="25">
        <v>-693282134</v>
      </c>
      <c r="Q45" s="40"/>
      <c r="R45" s="25">
        <v>-693282134</v>
      </c>
      <c r="S45" s="40"/>
      <c r="T45" s="25">
        <v>-0.13</v>
      </c>
    </row>
    <row r="46" spans="1:20" ht="23.1" customHeight="1" x14ac:dyDescent="0.45">
      <c r="A46" s="23" t="s">
        <v>32</v>
      </c>
      <c r="B46" s="25">
        <v>0</v>
      </c>
      <c r="C46" s="40"/>
      <c r="D46" s="25">
        <v>-7268342820</v>
      </c>
      <c r="E46" s="40"/>
      <c r="F46" s="25">
        <v>11852630179</v>
      </c>
      <c r="G46" s="40"/>
      <c r="H46" s="25">
        <v>4584287359</v>
      </c>
      <c r="I46" s="40"/>
      <c r="J46" s="25">
        <v>8.83</v>
      </c>
      <c r="K46" s="40"/>
      <c r="L46" s="25">
        <v>0</v>
      </c>
      <c r="M46" s="40"/>
      <c r="N46" s="25">
        <v>0</v>
      </c>
      <c r="O46" s="40"/>
      <c r="P46" s="25">
        <v>12507364921</v>
      </c>
      <c r="Q46" s="40"/>
      <c r="R46" s="25">
        <v>12507364921</v>
      </c>
      <c r="S46" s="40"/>
      <c r="T46" s="25">
        <v>2.27</v>
      </c>
    </row>
    <row r="47" spans="1:20" ht="23.1" customHeight="1" x14ac:dyDescent="0.45">
      <c r="A47" s="23" t="s">
        <v>257</v>
      </c>
      <c r="B47" s="25">
        <v>0</v>
      </c>
      <c r="C47" s="40"/>
      <c r="D47" s="25">
        <v>0</v>
      </c>
      <c r="E47" s="40"/>
      <c r="F47" s="25">
        <v>0</v>
      </c>
      <c r="G47" s="40"/>
      <c r="H47" s="25">
        <v>0</v>
      </c>
      <c r="I47" s="40"/>
      <c r="J47" s="25">
        <v>0</v>
      </c>
      <c r="K47" s="40"/>
      <c r="L47" s="25">
        <v>0</v>
      </c>
      <c r="M47" s="40"/>
      <c r="N47" s="25">
        <v>0</v>
      </c>
      <c r="O47" s="40"/>
      <c r="P47" s="25">
        <v>48046895</v>
      </c>
      <c r="Q47" s="40"/>
      <c r="R47" s="25">
        <v>48046895</v>
      </c>
      <c r="S47" s="40"/>
      <c r="T47" s="25">
        <v>0.01</v>
      </c>
    </row>
    <row r="48" spans="1:20" ht="23.1" customHeight="1" x14ac:dyDescent="0.45">
      <c r="A48" s="23" t="s">
        <v>33</v>
      </c>
      <c r="B48" s="25">
        <v>0</v>
      </c>
      <c r="C48" s="40"/>
      <c r="D48" s="25">
        <v>-2214589419</v>
      </c>
      <c r="E48" s="40"/>
      <c r="F48" s="25">
        <v>0</v>
      </c>
      <c r="G48" s="40"/>
      <c r="H48" s="25">
        <v>-2214589419</v>
      </c>
      <c r="I48" s="40"/>
      <c r="J48" s="25">
        <v>-4.26</v>
      </c>
      <c r="K48" s="40"/>
      <c r="L48" s="25">
        <v>0</v>
      </c>
      <c r="M48" s="40"/>
      <c r="N48" s="25">
        <v>-2214589419</v>
      </c>
      <c r="O48" s="40"/>
      <c r="P48" s="25">
        <v>4297549173</v>
      </c>
      <c r="Q48" s="40"/>
      <c r="R48" s="25">
        <v>2082959754</v>
      </c>
      <c r="S48" s="40"/>
      <c r="T48" s="25">
        <v>0.38</v>
      </c>
    </row>
    <row r="49" spans="1:20" ht="23.1" customHeight="1" x14ac:dyDescent="0.45">
      <c r="A49" s="23" t="s">
        <v>260</v>
      </c>
      <c r="B49" s="25">
        <v>0</v>
      </c>
      <c r="C49" s="40"/>
      <c r="D49" s="25">
        <v>0</v>
      </c>
      <c r="E49" s="40"/>
      <c r="F49" s="25">
        <v>0</v>
      </c>
      <c r="G49" s="40"/>
      <c r="H49" s="25">
        <v>0</v>
      </c>
      <c r="I49" s="40"/>
      <c r="J49" s="25">
        <v>0</v>
      </c>
      <c r="K49" s="40"/>
      <c r="L49" s="25">
        <v>0</v>
      </c>
      <c r="M49" s="40"/>
      <c r="N49" s="25">
        <v>0</v>
      </c>
      <c r="O49" s="40"/>
      <c r="P49" s="25">
        <v>2950634657</v>
      </c>
      <c r="Q49" s="40"/>
      <c r="R49" s="25">
        <v>2950634657</v>
      </c>
      <c r="S49" s="40"/>
      <c r="T49" s="25">
        <v>0.54</v>
      </c>
    </row>
    <row r="50" spans="1:20" ht="23.1" customHeight="1" x14ac:dyDescent="0.45">
      <c r="A50" s="23" t="s">
        <v>220</v>
      </c>
      <c r="B50" s="25">
        <v>0</v>
      </c>
      <c r="C50" s="40"/>
      <c r="D50" s="25">
        <v>0</v>
      </c>
      <c r="E50" s="40"/>
      <c r="F50" s="25">
        <v>0</v>
      </c>
      <c r="G50" s="40"/>
      <c r="H50" s="25">
        <v>0</v>
      </c>
      <c r="I50" s="40"/>
      <c r="J50" s="25">
        <v>0</v>
      </c>
      <c r="K50" s="40"/>
      <c r="L50" s="25">
        <v>0</v>
      </c>
      <c r="M50" s="40"/>
      <c r="N50" s="25">
        <v>0</v>
      </c>
      <c r="O50" s="40"/>
      <c r="P50" s="25">
        <v>2223466498</v>
      </c>
      <c r="Q50" s="40"/>
      <c r="R50" s="25">
        <v>2223466498</v>
      </c>
      <c r="S50" s="40"/>
      <c r="T50" s="25">
        <v>0.4</v>
      </c>
    </row>
    <row r="51" spans="1:20" ht="23.1" customHeight="1" x14ac:dyDescent="0.45">
      <c r="A51" s="23" t="s">
        <v>34</v>
      </c>
      <c r="B51" s="25">
        <v>0</v>
      </c>
      <c r="C51" s="40"/>
      <c r="D51" s="25">
        <v>3895745037</v>
      </c>
      <c r="E51" s="40"/>
      <c r="F51" s="25">
        <v>0</v>
      </c>
      <c r="G51" s="40"/>
      <c r="H51" s="25">
        <v>3895745037</v>
      </c>
      <c r="I51" s="40"/>
      <c r="J51" s="25">
        <v>7.5</v>
      </c>
      <c r="K51" s="40"/>
      <c r="L51" s="25">
        <v>0</v>
      </c>
      <c r="M51" s="40"/>
      <c r="N51" s="25">
        <v>3895745037</v>
      </c>
      <c r="O51" s="40"/>
      <c r="P51" s="25">
        <v>0</v>
      </c>
      <c r="Q51" s="40"/>
      <c r="R51" s="25">
        <v>3895745037</v>
      </c>
      <c r="S51" s="40"/>
      <c r="T51" s="25">
        <v>0.71</v>
      </c>
    </row>
    <row r="52" spans="1:20" ht="23.1" customHeight="1" x14ac:dyDescent="0.45">
      <c r="A52" s="23" t="s">
        <v>248</v>
      </c>
      <c r="B52" s="25">
        <v>0</v>
      </c>
      <c r="C52" s="40"/>
      <c r="D52" s="25">
        <v>0</v>
      </c>
      <c r="E52" s="40"/>
      <c r="F52" s="25">
        <v>0</v>
      </c>
      <c r="G52" s="40"/>
      <c r="H52" s="25">
        <v>0</v>
      </c>
      <c r="I52" s="40"/>
      <c r="J52" s="25">
        <v>0</v>
      </c>
      <c r="K52" s="40"/>
      <c r="L52" s="25">
        <v>0</v>
      </c>
      <c r="M52" s="40"/>
      <c r="N52" s="25">
        <v>0</v>
      </c>
      <c r="O52" s="40"/>
      <c r="P52" s="25">
        <v>1032068267</v>
      </c>
      <c r="Q52" s="40"/>
      <c r="R52" s="25">
        <v>1032068267</v>
      </c>
      <c r="S52" s="40"/>
      <c r="T52" s="25">
        <v>0.19</v>
      </c>
    </row>
    <row r="53" spans="1:20" ht="23.1" customHeight="1" x14ac:dyDescent="0.45">
      <c r="A53" s="23" t="s">
        <v>198</v>
      </c>
      <c r="B53" s="25">
        <v>0</v>
      </c>
      <c r="C53" s="40"/>
      <c r="D53" s="25">
        <v>0</v>
      </c>
      <c r="E53" s="40"/>
      <c r="F53" s="25">
        <v>0</v>
      </c>
      <c r="G53" s="40"/>
      <c r="H53" s="25">
        <v>0</v>
      </c>
      <c r="I53" s="40"/>
      <c r="J53" s="25">
        <v>0</v>
      </c>
      <c r="K53" s="40"/>
      <c r="L53" s="25">
        <v>0</v>
      </c>
      <c r="M53" s="40"/>
      <c r="N53" s="25">
        <v>0</v>
      </c>
      <c r="O53" s="40"/>
      <c r="P53" s="25">
        <v>305440454</v>
      </c>
      <c r="Q53" s="40"/>
      <c r="R53" s="25">
        <v>305440454</v>
      </c>
      <c r="S53" s="40"/>
      <c r="T53" s="25">
        <v>0.06</v>
      </c>
    </row>
    <row r="54" spans="1:20" ht="23.1" customHeight="1" x14ac:dyDescent="0.45">
      <c r="A54" s="23" t="s">
        <v>180</v>
      </c>
      <c r="B54" s="25">
        <v>0</v>
      </c>
      <c r="C54" s="40"/>
      <c r="D54" s="25">
        <v>0</v>
      </c>
      <c r="E54" s="40"/>
      <c r="F54" s="25">
        <v>0</v>
      </c>
      <c r="G54" s="40"/>
      <c r="H54" s="25">
        <v>0</v>
      </c>
      <c r="I54" s="40"/>
      <c r="J54" s="25">
        <v>0</v>
      </c>
      <c r="K54" s="40"/>
      <c r="L54" s="25">
        <v>0</v>
      </c>
      <c r="M54" s="40"/>
      <c r="N54" s="25">
        <v>0</v>
      </c>
      <c r="O54" s="40"/>
      <c r="P54" s="25">
        <v>3389449261</v>
      </c>
      <c r="Q54" s="40"/>
      <c r="R54" s="25">
        <v>3389449261</v>
      </c>
      <c r="S54" s="40"/>
      <c r="T54" s="25">
        <v>0.62</v>
      </c>
    </row>
    <row r="55" spans="1:20" ht="23.1" customHeight="1" x14ac:dyDescent="0.45">
      <c r="A55" s="23" t="s">
        <v>193</v>
      </c>
      <c r="B55" s="25">
        <v>0</v>
      </c>
      <c r="C55" s="40"/>
      <c r="D55" s="25">
        <v>0</v>
      </c>
      <c r="E55" s="40"/>
      <c r="F55" s="25">
        <v>0</v>
      </c>
      <c r="G55" s="40"/>
      <c r="H55" s="25">
        <v>0</v>
      </c>
      <c r="I55" s="40"/>
      <c r="J55" s="25">
        <v>0</v>
      </c>
      <c r="K55" s="40"/>
      <c r="L55" s="25">
        <v>0</v>
      </c>
      <c r="M55" s="40"/>
      <c r="N55" s="25">
        <v>0</v>
      </c>
      <c r="O55" s="40"/>
      <c r="P55" s="25">
        <v>262519515</v>
      </c>
      <c r="Q55" s="40"/>
      <c r="R55" s="25">
        <v>262519515</v>
      </c>
      <c r="S55" s="40"/>
      <c r="T55" s="25">
        <v>0.05</v>
      </c>
    </row>
    <row r="56" spans="1:20" ht="23.1" customHeight="1" x14ac:dyDescent="0.45">
      <c r="A56" s="23" t="s">
        <v>35</v>
      </c>
      <c r="B56" s="25">
        <v>0</v>
      </c>
      <c r="C56" s="40"/>
      <c r="D56" s="25">
        <v>827466558</v>
      </c>
      <c r="E56" s="40"/>
      <c r="F56" s="25">
        <v>0</v>
      </c>
      <c r="G56" s="40"/>
      <c r="H56" s="25">
        <v>827466558</v>
      </c>
      <c r="I56" s="40"/>
      <c r="J56" s="25">
        <v>1.59</v>
      </c>
      <c r="K56" s="40"/>
      <c r="L56" s="25">
        <v>0</v>
      </c>
      <c r="M56" s="40"/>
      <c r="N56" s="25">
        <v>827466558</v>
      </c>
      <c r="O56" s="40"/>
      <c r="P56" s="25">
        <v>0</v>
      </c>
      <c r="Q56" s="40"/>
      <c r="R56" s="25">
        <v>827466558</v>
      </c>
      <c r="S56" s="40"/>
      <c r="T56" s="25">
        <v>0.15</v>
      </c>
    </row>
    <row r="57" spans="1:20" ht="23.1" customHeight="1" x14ac:dyDescent="0.45">
      <c r="A57" s="23" t="s">
        <v>272</v>
      </c>
      <c r="B57" s="25">
        <v>0</v>
      </c>
      <c r="C57" s="40"/>
      <c r="D57" s="25">
        <v>0</v>
      </c>
      <c r="E57" s="40"/>
      <c r="F57" s="25">
        <v>0</v>
      </c>
      <c r="G57" s="40"/>
      <c r="H57" s="25">
        <v>0</v>
      </c>
      <c r="I57" s="40"/>
      <c r="J57" s="25">
        <v>0</v>
      </c>
      <c r="K57" s="40"/>
      <c r="L57" s="25">
        <v>0</v>
      </c>
      <c r="M57" s="40"/>
      <c r="N57" s="25">
        <v>0</v>
      </c>
      <c r="O57" s="40"/>
      <c r="P57" s="25">
        <v>234350673</v>
      </c>
      <c r="Q57" s="40"/>
      <c r="R57" s="25">
        <v>234350673</v>
      </c>
      <c r="S57" s="40"/>
      <c r="T57" s="25">
        <v>0.04</v>
      </c>
    </row>
    <row r="58" spans="1:20" ht="23.1" customHeight="1" x14ac:dyDescent="0.45">
      <c r="A58" s="23" t="s">
        <v>147</v>
      </c>
      <c r="B58" s="25">
        <v>85937127</v>
      </c>
      <c r="C58" s="40"/>
      <c r="D58" s="25">
        <v>0</v>
      </c>
      <c r="E58" s="40"/>
      <c r="F58" s="25">
        <v>0</v>
      </c>
      <c r="G58" s="40"/>
      <c r="H58" s="25">
        <v>85937127</v>
      </c>
      <c r="I58" s="40"/>
      <c r="J58" s="25">
        <v>0.17</v>
      </c>
      <c r="K58" s="40"/>
      <c r="L58" s="25">
        <v>4274679021</v>
      </c>
      <c r="M58" s="40"/>
      <c r="N58" s="25">
        <v>0</v>
      </c>
      <c r="O58" s="40"/>
      <c r="P58" s="25">
        <v>43267596065</v>
      </c>
      <c r="Q58" s="40"/>
      <c r="R58" s="25">
        <v>47542275086</v>
      </c>
      <c r="S58" s="40"/>
      <c r="T58" s="25">
        <v>8.6300000000000008</v>
      </c>
    </row>
    <row r="59" spans="1:20" ht="23.1" customHeight="1" x14ac:dyDescent="0.45">
      <c r="A59" s="23" t="s">
        <v>36</v>
      </c>
      <c r="B59" s="25">
        <v>0</v>
      </c>
      <c r="C59" s="40"/>
      <c r="D59" s="25">
        <v>437825097</v>
      </c>
      <c r="E59" s="40"/>
      <c r="F59" s="25">
        <v>0</v>
      </c>
      <c r="G59" s="40"/>
      <c r="H59" s="25">
        <v>437825097</v>
      </c>
      <c r="I59" s="40"/>
      <c r="J59" s="25">
        <v>0.84</v>
      </c>
      <c r="K59" s="40"/>
      <c r="L59" s="25">
        <v>0</v>
      </c>
      <c r="M59" s="40"/>
      <c r="N59" s="25">
        <v>1128715045</v>
      </c>
      <c r="O59" s="40"/>
      <c r="P59" s="25">
        <v>-782472079</v>
      </c>
      <c r="Q59" s="40"/>
      <c r="R59" s="25">
        <v>346242966</v>
      </c>
      <c r="S59" s="40"/>
      <c r="T59" s="25">
        <v>0.06</v>
      </c>
    </row>
    <row r="60" spans="1:20" ht="23.1" customHeight="1" x14ac:dyDescent="0.45">
      <c r="A60" s="23" t="s">
        <v>240</v>
      </c>
      <c r="B60" s="25">
        <v>0</v>
      </c>
      <c r="C60" s="40"/>
      <c r="D60" s="25">
        <v>0</v>
      </c>
      <c r="E60" s="40"/>
      <c r="F60" s="25">
        <v>0</v>
      </c>
      <c r="G60" s="40"/>
      <c r="H60" s="25">
        <v>0</v>
      </c>
      <c r="I60" s="40"/>
      <c r="J60" s="25">
        <v>0</v>
      </c>
      <c r="K60" s="40"/>
      <c r="L60" s="25">
        <v>0</v>
      </c>
      <c r="M60" s="40"/>
      <c r="N60" s="25">
        <v>0</v>
      </c>
      <c r="O60" s="40"/>
      <c r="P60" s="25">
        <v>466844491</v>
      </c>
      <c r="Q60" s="40"/>
      <c r="R60" s="25">
        <v>466844491</v>
      </c>
      <c r="S60" s="40"/>
      <c r="T60" s="25">
        <v>0.08</v>
      </c>
    </row>
    <row r="61" spans="1:20" ht="23.1" customHeight="1" x14ac:dyDescent="0.45">
      <c r="A61" s="23" t="s">
        <v>244</v>
      </c>
      <c r="B61" s="25">
        <v>0</v>
      </c>
      <c r="C61" s="40"/>
      <c r="D61" s="25">
        <v>0</v>
      </c>
      <c r="E61" s="40"/>
      <c r="F61" s="25">
        <v>0</v>
      </c>
      <c r="G61" s="40"/>
      <c r="H61" s="25">
        <v>0</v>
      </c>
      <c r="I61" s="40"/>
      <c r="J61" s="25">
        <v>0</v>
      </c>
      <c r="K61" s="40"/>
      <c r="L61" s="25">
        <v>0</v>
      </c>
      <c r="M61" s="40"/>
      <c r="N61" s="25">
        <v>0</v>
      </c>
      <c r="O61" s="40"/>
      <c r="P61" s="25">
        <v>2394105849</v>
      </c>
      <c r="Q61" s="40"/>
      <c r="R61" s="25">
        <v>2394105849</v>
      </c>
      <c r="S61" s="40"/>
      <c r="T61" s="25">
        <v>0.43</v>
      </c>
    </row>
    <row r="62" spans="1:20" ht="23.1" customHeight="1" x14ac:dyDescent="0.45">
      <c r="A62" s="23" t="s">
        <v>196</v>
      </c>
      <c r="B62" s="25">
        <v>0</v>
      </c>
      <c r="C62" s="40"/>
      <c r="D62" s="25">
        <v>0</v>
      </c>
      <c r="E62" s="40"/>
      <c r="F62" s="25">
        <v>0</v>
      </c>
      <c r="G62" s="40"/>
      <c r="H62" s="25">
        <v>0</v>
      </c>
      <c r="I62" s="40"/>
      <c r="J62" s="25">
        <v>0</v>
      </c>
      <c r="K62" s="40"/>
      <c r="L62" s="25">
        <v>0</v>
      </c>
      <c r="M62" s="40"/>
      <c r="N62" s="25">
        <v>0</v>
      </c>
      <c r="O62" s="40"/>
      <c r="P62" s="25">
        <v>1563908516</v>
      </c>
      <c r="Q62" s="40"/>
      <c r="R62" s="25">
        <v>1563908516</v>
      </c>
      <c r="S62" s="40"/>
      <c r="T62" s="25">
        <v>0.28000000000000003</v>
      </c>
    </row>
    <row r="63" spans="1:20" ht="23.1" customHeight="1" x14ac:dyDescent="0.45">
      <c r="A63" s="23" t="s">
        <v>252</v>
      </c>
      <c r="B63" s="25">
        <v>0</v>
      </c>
      <c r="C63" s="40"/>
      <c r="D63" s="25">
        <v>0</v>
      </c>
      <c r="E63" s="40"/>
      <c r="F63" s="25">
        <v>0</v>
      </c>
      <c r="G63" s="40"/>
      <c r="H63" s="25">
        <v>0</v>
      </c>
      <c r="I63" s="40"/>
      <c r="J63" s="25">
        <v>0</v>
      </c>
      <c r="K63" s="40"/>
      <c r="L63" s="25">
        <v>0</v>
      </c>
      <c r="M63" s="40"/>
      <c r="N63" s="25">
        <v>0</v>
      </c>
      <c r="O63" s="40"/>
      <c r="P63" s="25">
        <v>658472394</v>
      </c>
      <c r="Q63" s="40"/>
      <c r="R63" s="25">
        <v>658472394</v>
      </c>
      <c r="S63" s="40"/>
      <c r="T63" s="25">
        <v>0.12</v>
      </c>
    </row>
    <row r="64" spans="1:20" ht="23.1" customHeight="1" x14ac:dyDescent="0.45">
      <c r="A64" s="23" t="s">
        <v>263</v>
      </c>
      <c r="B64" s="25">
        <v>0</v>
      </c>
      <c r="C64" s="40"/>
      <c r="D64" s="25">
        <v>0</v>
      </c>
      <c r="E64" s="40"/>
      <c r="F64" s="25">
        <v>0</v>
      </c>
      <c r="G64" s="40"/>
      <c r="H64" s="25">
        <v>0</v>
      </c>
      <c r="I64" s="40"/>
      <c r="J64" s="25">
        <v>0</v>
      </c>
      <c r="K64" s="40"/>
      <c r="L64" s="25">
        <v>0</v>
      </c>
      <c r="M64" s="40"/>
      <c r="N64" s="25">
        <v>0</v>
      </c>
      <c r="O64" s="40"/>
      <c r="P64" s="25">
        <v>1335328864</v>
      </c>
      <c r="Q64" s="40"/>
      <c r="R64" s="25">
        <v>1335328864</v>
      </c>
      <c r="S64" s="40"/>
      <c r="T64" s="25">
        <v>0.24</v>
      </c>
    </row>
    <row r="65" spans="1:20" ht="23.1" customHeight="1" x14ac:dyDescent="0.45">
      <c r="A65" s="23" t="s">
        <v>206</v>
      </c>
      <c r="B65" s="25">
        <v>0</v>
      </c>
      <c r="C65" s="40"/>
      <c r="D65" s="25">
        <v>0</v>
      </c>
      <c r="E65" s="40"/>
      <c r="F65" s="25">
        <v>0</v>
      </c>
      <c r="G65" s="40"/>
      <c r="H65" s="25">
        <v>0</v>
      </c>
      <c r="I65" s="40"/>
      <c r="J65" s="25">
        <v>0</v>
      </c>
      <c r="K65" s="40"/>
      <c r="L65" s="25">
        <v>0</v>
      </c>
      <c r="M65" s="40"/>
      <c r="N65" s="25">
        <v>0</v>
      </c>
      <c r="O65" s="40"/>
      <c r="P65" s="25">
        <v>6521301506</v>
      </c>
      <c r="Q65" s="40"/>
      <c r="R65" s="25">
        <v>6521301506</v>
      </c>
      <c r="S65" s="40"/>
      <c r="T65" s="25">
        <v>1.18</v>
      </c>
    </row>
    <row r="66" spans="1:20" ht="23.1" customHeight="1" x14ac:dyDescent="0.45">
      <c r="A66" s="23" t="s">
        <v>262</v>
      </c>
      <c r="B66" s="25">
        <v>0</v>
      </c>
      <c r="C66" s="40"/>
      <c r="D66" s="25">
        <v>0</v>
      </c>
      <c r="E66" s="40"/>
      <c r="F66" s="25">
        <v>0</v>
      </c>
      <c r="G66" s="40"/>
      <c r="H66" s="25">
        <v>0</v>
      </c>
      <c r="I66" s="40"/>
      <c r="J66" s="25">
        <v>0</v>
      </c>
      <c r="K66" s="40"/>
      <c r="L66" s="25">
        <v>0</v>
      </c>
      <c r="M66" s="40"/>
      <c r="N66" s="25">
        <v>0</v>
      </c>
      <c r="O66" s="40"/>
      <c r="P66" s="25">
        <v>5616690396</v>
      </c>
      <c r="Q66" s="40"/>
      <c r="R66" s="25">
        <v>5616690396</v>
      </c>
      <c r="S66" s="40"/>
      <c r="T66" s="25">
        <v>1.02</v>
      </c>
    </row>
    <row r="67" spans="1:20" ht="23.1" customHeight="1" x14ac:dyDescent="0.45">
      <c r="A67" s="23" t="s">
        <v>250</v>
      </c>
      <c r="B67" s="25">
        <v>0</v>
      </c>
      <c r="C67" s="40"/>
      <c r="D67" s="25">
        <v>0</v>
      </c>
      <c r="E67" s="40"/>
      <c r="F67" s="25">
        <v>0</v>
      </c>
      <c r="G67" s="40"/>
      <c r="H67" s="25">
        <v>0</v>
      </c>
      <c r="I67" s="40"/>
      <c r="J67" s="25">
        <v>0</v>
      </c>
      <c r="K67" s="40"/>
      <c r="L67" s="25">
        <v>0</v>
      </c>
      <c r="M67" s="40"/>
      <c r="N67" s="25">
        <v>0</v>
      </c>
      <c r="O67" s="40"/>
      <c r="P67" s="25">
        <v>2943168922</v>
      </c>
      <c r="Q67" s="40"/>
      <c r="R67" s="25">
        <v>2943168922</v>
      </c>
      <c r="S67" s="40"/>
      <c r="T67" s="25">
        <v>0.53</v>
      </c>
    </row>
    <row r="68" spans="1:20" ht="23.1" customHeight="1" x14ac:dyDescent="0.45">
      <c r="A68" s="23" t="s">
        <v>247</v>
      </c>
      <c r="B68" s="25">
        <v>0</v>
      </c>
      <c r="C68" s="40"/>
      <c r="D68" s="25">
        <v>0</v>
      </c>
      <c r="E68" s="40"/>
      <c r="F68" s="25">
        <v>0</v>
      </c>
      <c r="G68" s="40"/>
      <c r="H68" s="25">
        <v>0</v>
      </c>
      <c r="I68" s="40"/>
      <c r="J68" s="25">
        <v>0</v>
      </c>
      <c r="K68" s="40"/>
      <c r="L68" s="25">
        <v>0</v>
      </c>
      <c r="M68" s="40"/>
      <c r="N68" s="25">
        <v>0</v>
      </c>
      <c r="O68" s="40"/>
      <c r="P68" s="25">
        <v>1664506031</v>
      </c>
      <c r="Q68" s="40"/>
      <c r="R68" s="25">
        <v>1664506031</v>
      </c>
      <c r="S68" s="40"/>
      <c r="T68" s="25">
        <v>0.3</v>
      </c>
    </row>
    <row r="69" spans="1:20" ht="23.1" customHeight="1" x14ac:dyDescent="0.45">
      <c r="A69" s="23" t="s">
        <v>264</v>
      </c>
      <c r="B69" s="25">
        <v>0</v>
      </c>
      <c r="C69" s="40"/>
      <c r="D69" s="25">
        <v>0</v>
      </c>
      <c r="E69" s="40"/>
      <c r="F69" s="25">
        <v>0</v>
      </c>
      <c r="G69" s="40"/>
      <c r="H69" s="25">
        <v>0</v>
      </c>
      <c r="I69" s="40"/>
      <c r="J69" s="25">
        <v>0</v>
      </c>
      <c r="K69" s="40"/>
      <c r="L69" s="25">
        <v>0</v>
      </c>
      <c r="M69" s="40"/>
      <c r="N69" s="25">
        <v>0</v>
      </c>
      <c r="O69" s="40"/>
      <c r="P69" s="25">
        <v>-5738287508</v>
      </c>
      <c r="Q69" s="40"/>
      <c r="R69" s="25">
        <v>-5738287508</v>
      </c>
      <c r="S69" s="40"/>
      <c r="T69" s="25">
        <v>-1.04</v>
      </c>
    </row>
    <row r="70" spans="1:20" ht="23.1" customHeight="1" x14ac:dyDescent="0.45">
      <c r="A70" s="23" t="s">
        <v>209</v>
      </c>
      <c r="B70" s="25">
        <v>0</v>
      </c>
      <c r="C70" s="40"/>
      <c r="D70" s="25">
        <v>0</v>
      </c>
      <c r="E70" s="40"/>
      <c r="F70" s="25">
        <v>0</v>
      </c>
      <c r="G70" s="40"/>
      <c r="H70" s="25">
        <v>0</v>
      </c>
      <c r="I70" s="40"/>
      <c r="J70" s="25">
        <v>0</v>
      </c>
      <c r="K70" s="40"/>
      <c r="L70" s="25">
        <v>0</v>
      </c>
      <c r="M70" s="40"/>
      <c r="N70" s="25">
        <v>0</v>
      </c>
      <c r="O70" s="40"/>
      <c r="P70" s="25">
        <v>-38204770</v>
      </c>
      <c r="Q70" s="40"/>
      <c r="R70" s="25">
        <v>-38204770</v>
      </c>
      <c r="S70" s="40"/>
      <c r="T70" s="25">
        <v>-0.01</v>
      </c>
    </row>
    <row r="71" spans="1:20" ht="23.1" customHeight="1" x14ac:dyDescent="0.45">
      <c r="A71" s="23" t="s">
        <v>224</v>
      </c>
      <c r="B71" s="25">
        <v>0</v>
      </c>
      <c r="C71" s="40"/>
      <c r="D71" s="25">
        <v>0</v>
      </c>
      <c r="E71" s="40"/>
      <c r="F71" s="25">
        <v>0</v>
      </c>
      <c r="G71" s="40"/>
      <c r="H71" s="25">
        <v>0</v>
      </c>
      <c r="I71" s="40"/>
      <c r="J71" s="25">
        <v>0</v>
      </c>
      <c r="K71" s="40"/>
      <c r="L71" s="25">
        <v>0</v>
      </c>
      <c r="M71" s="40"/>
      <c r="N71" s="25">
        <v>0</v>
      </c>
      <c r="O71" s="40"/>
      <c r="P71" s="25">
        <v>13392092503</v>
      </c>
      <c r="Q71" s="40"/>
      <c r="R71" s="25">
        <v>13392092503</v>
      </c>
      <c r="S71" s="40"/>
      <c r="T71" s="25">
        <v>2.4300000000000002</v>
      </c>
    </row>
    <row r="72" spans="1:20" ht="23.1" customHeight="1" x14ac:dyDescent="0.45">
      <c r="A72" s="23" t="s">
        <v>210</v>
      </c>
      <c r="B72" s="25">
        <v>0</v>
      </c>
      <c r="C72" s="40"/>
      <c r="D72" s="25">
        <v>0</v>
      </c>
      <c r="E72" s="40"/>
      <c r="F72" s="25">
        <v>0</v>
      </c>
      <c r="G72" s="40"/>
      <c r="H72" s="25">
        <v>0</v>
      </c>
      <c r="I72" s="40"/>
      <c r="J72" s="25">
        <v>0</v>
      </c>
      <c r="K72" s="40"/>
      <c r="L72" s="25">
        <v>0</v>
      </c>
      <c r="M72" s="40"/>
      <c r="N72" s="25">
        <v>0</v>
      </c>
      <c r="O72" s="40"/>
      <c r="P72" s="25">
        <v>121301698</v>
      </c>
      <c r="Q72" s="40"/>
      <c r="R72" s="25">
        <v>121301698</v>
      </c>
      <c r="S72" s="40"/>
      <c r="T72" s="25">
        <v>0.02</v>
      </c>
    </row>
    <row r="73" spans="1:20" ht="23.1" customHeight="1" x14ac:dyDescent="0.45">
      <c r="A73" s="23" t="s">
        <v>182</v>
      </c>
      <c r="B73" s="25">
        <v>0</v>
      </c>
      <c r="C73" s="40"/>
      <c r="D73" s="25">
        <v>0</v>
      </c>
      <c r="E73" s="40"/>
      <c r="F73" s="25">
        <v>0</v>
      </c>
      <c r="G73" s="40"/>
      <c r="H73" s="25">
        <v>0</v>
      </c>
      <c r="I73" s="40"/>
      <c r="J73" s="25">
        <v>0</v>
      </c>
      <c r="K73" s="40"/>
      <c r="L73" s="25">
        <v>0</v>
      </c>
      <c r="M73" s="40"/>
      <c r="N73" s="25">
        <v>0</v>
      </c>
      <c r="O73" s="40"/>
      <c r="P73" s="25">
        <v>1710135967</v>
      </c>
      <c r="Q73" s="40"/>
      <c r="R73" s="25">
        <v>1710135967</v>
      </c>
      <c r="S73" s="40"/>
      <c r="T73" s="25">
        <v>0.31</v>
      </c>
    </row>
    <row r="74" spans="1:20" ht="23.1" customHeight="1" x14ac:dyDescent="0.45">
      <c r="A74" s="23" t="s">
        <v>254</v>
      </c>
      <c r="B74" s="25">
        <v>0</v>
      </c>
      <c r="C74" s="40"/>
      <c r="D74" s="25">
        <v>0</v>
      </c>
      <c r="E74" s="40"/>
      <c r="F74" s="25">
        <v>0</v>
      </c>
      <c r="G74" s="40"/>
      <c r="H74" s="25">
        <v>0</v>
      </c>
      <c r="I74" s="40"/>
      <c r="J74" s="25">
        <v>0</v>
      </c>
      <c r="K74" s="40"/>
      <c r="L74" s="25">
        <v>0</v>
      </c>
      <c r="M74" s="40"/>
      <c r="N74" s="25">
        <v>0</v>
      </c>
      <c r="O74" s="40"/>
      <c r="P74" s="25">
        <v>960514303</v>
      </c>
      <c r="Q74" s="40"/>
      <c r="R74" s="25">
        <v>960514303</v>
      </c>
      <c r="S74" s="40"/>
      <c r="T74" s="25">
        <v>0.17</v>
      </c>
    </row>
    <row r="75" spans="1:20" ht="23.1" customHeight="1" x14ac:dyDescent="0.45">
      <c r="A75" s="23" t="s">
        <v>205</v>
      </c>
      <c r="B75" s="25">
        <v>0</v>
      </c>
      <c r="C75" s="40"/>
      <c r="D75" s="25">
        <v>0</v>
      </c>
      <c r="E75" s="40"/>
      <c r="F75" s="25">
        <v>0</v>
      </c>
      <c r="G75" s="40"/>
      <c r="H75" s="25">
        <v>0</v>
      </c>
      <c r="I75" s="40"/>
      <c r="J75" s="25">
        <v>0</v>
      </c>
      <c r="K75" s="40"/>
      <c r="L75" s="25">
        <v>0</v>
      </c>
      <c r="M75" s="40"/>
      <c r="N75" s="25">
        <v>0</v>
      </c>
      <c r="O75" s="40"/>
      <c r="P75" s="25">
        <v>1320101225</v>
      </c>
      <c r="Q75" s="40"/>
      <c r="R75" s="25">
        <v>1320101225</v>
      </c>
      <c r="S75" s="40"/>
      <c r="T75" s="25">
        <v>0.24</v>
      </c>
    </row>
    <row r="76" spans="1:20" ht="23.1" customHeight="1" x14ac:dyDescent="0.45">
      <c r="A76" s="23" t="s">
        <v>194</v>
      </c>
      <c r="B76" s="25">
        <v>0</v>
      </c>
      <c r="C76" s="40"/>
      <c r="D76" s="25">
        <v>0</v>
      </c>
      <c r="E76" s="40"/>
      <c r="F76" s="25">
        <v>0</v>
      </c>
      <c r="G76" s="40"/>
      <c r="H76" s="25">
        <v>0</v>
      </c>
      <c r="I76" s="40"/>
      <c r="J76" s="25">
        <v>0</v>
      </c>
      <c r="K76" s="40"/>
      <c r="L76" s="25">
        <v>0</v>
      </c>
      <c r="M76" s="40"/>
      <c r="N76" s="25">
        <v>0</v>
      </c>
      <c r="O76" s="40"/>
      <c r="P76" s="25">
        <v>859614902</v>
      </c>
      <c r="Q76" s="40"/>
      <c r="R76" s="25">
        <v>859614902</v>
      </c>
      <c r="S76" s="40"/>
      <c r="T76" s="25">
        <v>0.16</v>
      </c>
    </row>
    <row r="77" spans="1:20" ht="23.1" customHeight="1" x14ac:dyDescent="0.45">
      <c r="A77" s="23" t="s">
        <v>234</v>
      </c>
      <c r="B77" s="25">
        <v>0</v>
      </c>
      <c r="C77" s="40"/>
      <c r="D77" s="25">
        <v>0</v>
      </c>
      <c r="E77" s="40"/>
      <c r="F77" s="25">
        <v>0</v>
      </c>
      <c r="G77" s="40"/>
      <c r="H77" s="25">
        <v>0</v>
      </c>
      <c r="I77" s="40"/>
      <c r="J77" s="25">
        <v>0</v>
      </c>
      <c r="K77" s="40"/>
      <c r="L77" s="25">
        <v>0</v>
      </c>
      <c r="M77" s="40"/>
      <c r="N77" s="25">
        <v>0</v>
      </c>
      <c r="O77" s="40"/>
      <c r="P77" s="25">
        <v>85376327</v>
      </c>
      <c r="Q77" s="40"/>
      <c r="R77" s="25">
        <v>85376327</v>
      </c>
      <c r="S77" s="40"/>
      <c r="T77" s="25">
        <v>0.02</v>
      </c>
    </row>
    <row r="78" spans="1:20" ht="23.1" customHeight="1" x14ac:dyDescent="0.45">
      <c r="A78" s="23" t="s">
        <v>216</v>
      </c>
      <c r="B78" s="25">
        <v>0</v>
      </c>
      <c r="C78" s="40"/>
      <c r="D78" s="25">
        <v>0</v>
      </c>
      <c r="E78" s="40"/>
      <c r="F78" s="25">
        <v>0</v>
      </c>
      <c r="G78" s="40"/>
      <c r="H78" s="25">
        <v>0</v>
      </c>
      <c r="I78" s="40"/>
      <c r="J78" s="25">
        <v>0</v>
      </c>
      <c r="K78" s="40"/>
      <c r="L78" s="25">
        <v>0</v>
      </c>
      <c r="M78" s="40"/>
      <c r="N78" s="25">
        <v>0</v>
      </c>
      <c r="O78" s="40"/>
      <c r="P78" s="25">
        <v>950096184</v>
      </c>
      <c r="Q78" s="40"/>
      <c r="R78" s="25">
        <v>950096184</v>
      </c>
      <c r="S78" s="40"/>
      <c r="T78" s="25">
        <v>0.17</v>
      </c>
    </row>
    <row r="79" spans="1:20" ht="23.1" customHeight="1" x14ac:dyDescent="0.45">
      <c r="A79" s="23" t="s">
        <v>37</v>
      </c>
      <c r="B79" s="25">
        <v>0</v>
      </c>
      <c r="C79" s="40"/>
      <c r="D79" s="25">
        <v>-139751</v>
      </c>
      <c r="E79" s="40"/>
      <c r="F79" s="25">
        <v>478879</v>
      </c>
      <c r="G79" s="40"/>
      <c r="H79" s="25">
        <v>339128</v>
      </c>
      <c r="I79" s="40"/>
      <c r="J79" s="25">
        <v>0</v>
      </c>
      <c r="K79" s="40"/>
      <c r="L79" s="25">
        <v>201535800</v>
      </c>
      <c r="M79" s="40"/>
      <c r="N79" s="25">
        <v>0</v>
      </c>
      <c r="O79" s="40"/>
      <c r="P79" s="25">
        <v>4645756774</v>
      </c>
      <c r="Q79" s="40"/>
      <c r="R79" s="25">
        <v>4847292574</v>
      </c>
      <c r="S79" s="40"/>
      <c r="T79" s="25">
        <v>0.88</v>
      </c>
    </row>
    <row r="80" spans="1:20" ht="23.1" customHeight="1" x14ac:dyDescent="0.45">
      <c r="A80" s="23" t="s">
        <v>270</v>
      </c>
      <c r="B80" s="25">
        <v>0</v>
      </c>
      <c r="C80" s="40"/>
      <c r="D80" s="25">
        <v>0</v>
      </c>
      <c r="E80" s="40"/>
      <c r="F80" s="25">
        <v>0</v>
      </c>
      <c r="G80" s="40"/>
      <c r="H80" s="25">
        <v>0</v>
      </c>
      <c r="I80" s="40"/>
      <c r="J80" s="25">
        <v>0</v>
      </c>
      <c r="K80" s="40"/>
      <c r="L80" s="25">
        <v>0</v>
      </c>
      <c r="M80" s="40"/>
      <c r="N80" s="25">
        <v>0</v>
      </c>
      <c r="O80" s="40"/>
      <c r="P80" s="25">
        <v>16456437769</v>
      </c>
      <c r="Q80" s="40"/>
      <c r="R80" s="25">
        <v>16456437769</v>
      </c>
      <c r="S80" s="40"/>
      <c r="T80" s="25">
        <v>2.99</v>
      </c>
    </row>
    <row r="81" spans="1:20" ht="23.1" customHeight="1" x14ac:dyDescent="0.45">
      <c r="A81" s="23" t="s">
        <v>258</v>
      </c>
      <c r="B81" s="25">
        <v>0</v>
      </c>
      <c r="C81" s="40"/>
      <c r="D81" s="25">
        <v>0</v>
      </c>
      <c r="E81" s="40"/>
      <c r="F81" s="25">
        <v>0</v>
      </c>
      <c r="G81" s="40"/>
      <c r="H81" s="25">
        <v>0</v>
      </c>
      <c r="I81" s="40"/>
      <c r="J81" s="25">
        <v>0</v>
      </c>
      <c r="K81" s="40"/>
      <c r="L81" s="25">
        <v>0</v>
      </c>
      <c r="M81" s="40"/>
      <c r="N81" s="25">
        <v>0</v>
      </c>
      <c r="O81" s="40"/>
      <c r="P81" s="25">
        <v>-573546</v>
      </c>
      <c r="Q81" s="40"/>
      <c r="R81" s="25">
        <v>-573546</v>
      </c>
      <c r="S81" s="40"/>
      <c r="T81" s="25">
        <v>0</v>
      </c>
    </row>
    <row r="82" spans="1:20" ht="23.1" customHeight="1" x14ac:dyDescent="0.45">
      <c r="A82" s="23" t="s">
        <v>273</v>
      </c>
      <c r="B82" s="25">
        <v>0</v>
      </c>
      <c r="C82" s="40"/>
      <c r="D82" s="25">
        <v>0</v>
      </c>
      <c r="E82" s="40"/>
      <c r="F82" s="25">
        <v>0</v>
      </c>
      <c r="G82" s="40"/>
      <c r="H82" s="25">
        <v>0</v>
      </c>
      <c r="I82" s="40"/>
      <c r="J82" s="25">
        <v>0</v>
      </c>
      <c r="K82" s="40"/>
      <c r="L82" s="25">
        <v>0</v>
      </c>
      <c r="M82" s="40"/>
      <c r="N82" s="25">
        <v>0</v>
      </c>
      <c r="O82" s="40"/>
      <c r="P82" s="25">
        <v>-252893322</v>
      </c>
      <c r="Q82" s="40"/>
      <c r="R82" s="25">
        <v>-252893322</v>
      </c>
      <c r="S82" s="40"/>
      <c r="T82" s="25">
        <v>-0.05</v>
      </c>
    </row>
    <row r="83" spans="1:20" ht="23.1" customHeight="1" x14ac:dyDescent="0.45">
      <c r="A83" s="23" t="s">
        <v>38</v>
      </c>
      <c r="B83" s="25">
        <v>0</v>
      </c>
      <c r="C83" s="40"/>
      <c r="D83" s="25">
        <v>-1405248269</v>
      </c>
      <c r="E83" s="40"/>
      <c r="F83" s="25">
        <v>880743295</v>
      </c>
      <c r="G83" s="40"/>
      <c r="H83" s="25">
        <v>-524504974</v>
      </c>
      <c r="I83" s="40"/>
      <c r="J83" s="25">
        <v>-1.01</v>
      </c>
      <c r="K83" s="40"/>
      <c r="L83" s="25">
        <v>0</v>
      </c>
      <c r="M83" s="40"/>
      <c r="N83" s="25">
        <v>-1122571693</v>
      </c>
      <c r="O83" s="40"/>
      <c r="P83" s="25">
        <v>880743295</v>
      </c>
      <c r="Q83" s="40"/>
      <c r="R83" s="25">
        <v>-241828398</v>
      </c>
      <c r="S83" s="40"/>
      <c r="T83" s="25">
        <v>-0.04</v>
      </c>
    </row>
    <row r="84" spans="1:20" ht="23.1" customHeight="1" x14ac:dyDescent="0.45">
      <c r="A84" s="23" t="s">
        <v>39</v>
      </c>
      <c r="B84" s="25">
        <v>0</v>
      </c>
      <c r="C84" s="40"/>
      <c r="D84" s="25">
        <v>-1209352687</v>
      </c>
      <c r="E84" s="40"/>
      <c r="F84" s="25">
        <v>0</v>
      </c>
      <c r="G84" s="40"/>
      <c r="H84" s="25">
        <v>-1209352687</v>
      </c>
      <c r="I84" s="40"/>
      <c r="J84" s="25">
        <v>-2.33</v>
      </c>
      <c r="K84" s="40"/>
      <c r="L84" s="25">
        <v>0</v>
      </c>
      <c r="M84" s="40"/>
      <c r="N84" s="25">
        <v>-1209352687</v>
      </c>
      <c r="O84" s="40"/>
      <c r="P84" s="25">
        <v>0</v>
      </c>
      <c r="Q84" s="40"/>
      <c r="R84" s="25">
        <v>-1209352687</v>
      </c>
      <c r="S84" s="40"/>
      <c r="T84" s="25">
        <v>-0.22</v>
      </c>
    </row>
    <row r="85" spans="1:20" ht="23.1" customHeight="1" x14ac:dyDescent="0.45">
      <c r="A85" s="23" t="s">
        <v>213</v>
      </c>
      <c r="B85" s="25">
        <v>0</v>
      </c>
      <c r="C85" s="40"/>
      <c r="D85" s="25">
        <v>0</v>
      </c>
      <c r="E85" s="40"/>
      <c r="F85" s="25">
        <v>0</v>
      </c>
      <c r="G85" s="40"/>
      <c r="H85" s="25">
        <v>0</v>
      </c>
      <c r="I85" s="40"/>
      <c r="J85" s="25">
        <v>0</v>
      </c>
      <c r="K85" s="40"/>
      <c r="L85" s="25">
        <v>0</v>
      </c>
      <c r="M85" s="40"/>
      <c r="N85" s="25">
        <v>0</v>
      </c>
      <c r="O85" s="40"/>
      <c r="P85" s="25">
        <v>-663299351</v>
      </c>
      <c r="Q85" s="40"/>
      <c r="R85" s="25">
        <v>-663299351</v>
      </c>
      <c r="S85" s="40"/>
      <c r="T85" s="25">
        <v>-0.12</v>
      </c>
    </row>
    <row r="86" spans="1:20" ht="23.1" customHeight="1" x14ac:dyDescent="0.45">
      <c r="A86" s="23" t="s">
        <v>156</v>
      </c>
      <c r="B86" s="25">
        <v>9143504</v>
      </c>
      <c r="C86" s="40"/>
      <c r="D86" s="25">
        <v>0</v>
      </c>
      <c r="E86" s="40"/>
      <c r="F86" s="25">
        <v>0</v>
      </c>
      <c r="G86" s="40"/>
      <c r="H86" s="25">
        <v>9143504</v>
      </c>
      <c r="I86" s="40"/>
      <c r="J86" s="25">
        <v>0.02</v>
      </c>
      <c r="K86" s="40"/>
      <c r="L86" s="25">
        <v>459239843</v>
      </c>
      <c r="M86" s="40"/>
      <c r="N86" s="25">
        <v>0</v>
      </c>
      <c r="O86" s="40"/>
      <c r="P86" s="25">
        <v>1402280638</v>
      </c>
      <c r="Q86" s="40"/>
      <c r="R86" s="25">
        <v>1861520481</v>
      </c>
      <c r="S86" s="40"/>
      <c r="T86" s="25">
        <v>0.34</v>
      </c>
    </row>
    <row r="87" spans="1:20" ht="23.1" customHeight="1" x14ac:dyDescent="0.45">
      <c r="A87" s="23" t="s">
        <v>219</v>
      </c>
      <c r="B87" s="25">
        <v>0</v>
      </c>
      <c r="C87" s="40"/>
      <c r="D87" s="25">
        <v>0</v>
      </c>
      <c r="E87" s="40"/>
      <c r="F87" s="25">
        <v>0</v>
      </c>
      <c r="G87" s="40"/>
      <c r="H87" s="25">
        <v>0</v>
      </c>
      <c r="I87" s="40"/>
      <c r="J87" s="25">
        <v>0</v>
      </c>
      <c r="K87" s="40"/>
      <c r="L87" s="25">
        <v>0</v>
      </c>
      <c r="M87" s="40"/>
      <c r="N87" s="25">
        <v>0</v>
      </c>
      <c r="O87" s="40"/>
      <c r="P87" s="25">
        <v>388539920</v>
      </c>
      <c r="Q87" s="40"/>
      <c r="R87" s="25">
        <v>388539920</v>
      </c>
      <c r="S87" s="40"/>
      <c r="T87" s="25">
        <v>7.0000000000000007E-2</v>
      </c>
    </row>
    <row r="88" spans="1:20" ht="23.1" customHeight="1" x14ac:dyDescent="0.45">
      <c r="A88" s="23" t="s">
        <v>183</v>
      </c>
      <c r="B88" s="25">
        <v>0</v>
      </c>
      <c r="C88" s="40"/>
      <c r="D88" s="25">
        <v>0</v>
      </c>
      <c r="E88" s="40"/>
      <c r="F88" s="25">
        <v>0</v>
      </c>
      <c r="G88" s="40"/>
      <c r="H88" s="25">
        <v>0</v>
      </c>
      <c r="I88" s="40"/>
      <c r="J88" s="25">
        <v>0</v>
      </c>
      <c r="K88" s="40"/>
      <c r="L88" s="25">
        <v>0</v>
      </c>
      <c r="M88" s="40"/>
      <c r="N88" s="25">
        <v>0</v>
      </c>
      <c r="O88" s="40"/>
      <c r="P88" s="25">
        <v>3459726888</v>
      </c>
      <c r="Q88" s="40"/>
      <c r="R88" s="25">
        <v>3459726888</v>
      </c>
      <c r="S88" s="40"/>
      <c r="T88" s="25">
        <v>0.63</v>
      </c>
    </row>
    <row r="89" spans="1:20" ht="23.1" customHeight="1" x14ac:dyDescent="0.45">
      <c r="A89" s="23" t="s">
        <v>239</v>
      </c>
      <c r="B89" s="25">
        <v>0</v>
      </c>
      <c r="C89" s="40"/>
      <c r="D89" s="25">
        <v>0</v>
      </c>
      <c r="E89" s="40"/>
      <c r="F89" s="25">
        <v>0</v>
      </c>
      <c r="G89" s="40"/>
      <c r="H89" s="25">
        <v>0</v>
      </c>
      <c r="I89" s="40"/>
      <c r="J89" s="25">
        <v>0</v>
      </c>
      <c r="K89" s="40"/>
      <c r="L89" s="25">
        <v>0</v>
      </c>
      <c r="M89" s="40"/>
      <c r="N89" s="25">
        <v>0</v>
      </c>
      <c r="O89" s="40"/>
      <c r="P89" s="25">
        <v>34628365</v>
      </c>
      <c r="Q89" s="40"/>
      <c r="R89" s="25">
        <v>34628365</v>
      </c>
      <c r="S89" s="40"/>
      <c r="T89" s="25">
        <v>0.01</v>
      </c>
    </row>
    <row r="90" spans="1:20" ht="23.1" customHeight="1" x14ac:dyDescent="0.45">
      <c r="A90" s="23" t="s">
        <v>251</v>
      </c>
      <c r="B90" s="25">
        <v>0</v>
      </c>
      <c r="C90" s="40"/>
      <c r="D90" s="25">
        <v>0</v>
      </c>
      <c r="E90" s="40"/>
      <c r="F90" s="25">
        <v>0</v>
      </c>
      <c r="G90" s="40"/>
      <c r="H90" s="25">
        <v>0</v>
      </c>
      <c r="I90" s="40"/>
      <c r="J90" s="25">
        <v>0</v>
      </c>
      <c r="K90" s="40"/>
      <c r="L90" s="25">
        <v>0</v>
      </c>
      <c r="M90" s="40"/>
      <c r="N90" s="25">
        <v>0</v>
      </c>
      <c r="O90" s="40"/>
      <c r="P90" s="25">
        <v>2795166661</v>
      </c>
      <c r="Q90" s="40"/>
      <c r="R90" s="25">
        <v>2795166661</v>
      </c>
      <c r="S90" s="40"/>
      <c r="T90" s="25">
        <v>0.51</v>
      </c>
    </row>
    <row r="91" spans="1:20" ht="23.1" customHeight="1" x14ac:dyDescent="0.45">
      <c r="A91" s="23" t="s">
        <v>271</v>
      </c>
      <c r="B91" s="25">
        <v>0</v>
      </c>
      <c r="C91" s="40"/>
      <c r="D91" s="25">
        <v>0</v>
      </c>
      <c r="E91" s="40"/>
      <c r="F91" s="25">
        <v>0</v>
      </c>
      <c r="G91" s="40"/>
      <c r="H91" s="25">
        <v>0</v>
      </c>
      <c r="I91" s="40"/>
      <c r="J91" s="25">
        <v>0</v>
      </c>
      <c r="K91" s="40"/>
      <c r="L91" s="25">
        <v>0</v>
      </c>
      <c r="M91" s="40"/>
      <c r="N91" s="25">
        <v>0</v>
      </c>
      <c r="O91" s="40"/>
      <c r="P91" s="25">
        <v>522416812</v>
      </c>
      <c r="Q91" s="40"/>
      <c r="R91" s="25">
        <v>522416812</v>
      </c>
      <c r="S91" s="40"/>
      <c r="T91" s="25">
        <v>0.09</v>
      </c>
    </row>
    <row r="92" spans="1:20" ht="23.1" customHeight="1" x14ac:dyDescent="0.45">
      <c r="A92" s="23" t="s">
        <v>236</v>
      </c>
      <c r="B92" s="25">
        <v>0</v>
      </c>
      <c r="C92" s="40"/>
      <c r="D92" s="25">
        <v>0</v>
      </c>
      <c r="E92" s="40"/>
      <c r="F92" s="25">
        <v>0</v>
      </c>
      <c r="G92" s="40"/>
      <c r="H92" s="25">
        <v>0</v>
      </c>
      <c r="I92" s="40"/>
      <c r="J92" s="25">
        <v>0</v>
      </c>
      <c r="K92" s="40"/>
      <c r="L92" s="25">
        <v>0</v>
      </c>
      <c r="M92" s="40"/>
      <c r="N92" s="25">
        <v>0</v>
      </c>
      <c r="O92" s="40"/>
      <c r="P92" s="25">
        <v>-437571746</v>
      </c>
      <c r="Q92" s="40"/>
      <c r="R92" s="25">
        <v>-437571746</v>
      </c>
      <c r="S92" s="40"/>
      <c r="T92" s="25">
        <v>-0.08</v>
      </c>
    </row>
    <row r="93" spans="1:20" ht="23.1" customHeight="1" x14ac:dyDescent="0.45">
      <c r="A93" s="23" t="s">
        <v>231</v>
      </c>
      <c r="B93" s="25">
        <v>0</v>
      </c>
      <c r="C93" s="40"/>
      <c r="D93" s="25">
        <v>0</v>
      </c>
      <c r="E93" s="40"/>
      <c r="F93" s="25">
        <v>0</v>
      </c>
      <c r="G93" s="40"/>
      <c r="H93" s="25">
        <v>0</v>
      </c>
      <c r="I93" s="40"/>
      <c r="J93" s="25">
        <v>0</v>
      </c>
      <c r="K93" s="40"/>
      <c r="L93" s="25">
        <v>0</v>
      </c>
      <c r="M93" s="40"/>
      <c r="N93" s="25">
        <v>0</v>
      </c>
      <c r="O93" s="40"/>
      <c r="P93" s="25">
        <v>2594470537</v>
      </c>
      <c r="Q93" s="40"/>
      <c r="R93" s="25">
        <v>2594470537</v>
      </c>
      <c r="S93" s="40"/>
      <c r="T93" s="25">
        <v>0.47</v>
      </c>
    </row>
    <row r="94" spans="1:20" ht="23.1" customHeight="1" x14ac:dyDescent="0.45">
      <c r="A94" s="23" t="s">
        <v>40</v>
      </c>
      <c r="B94" s="25">
        <v>55602154</v>
      </c>
      <c r="C94" s="40"/>
      <c r="D94" s="25">
        <v>17150394680</v>
      </c>
      <c r="E94" s="40"/>
      <c r="F94" s="25">
        <v>0</v>
      </c>
      <c r="G94" s="40"/>
      <c r="H94" s="25">
        <v>17205996834</v>
      </c>
      <c r="I94" s="40"/>
      <c r="J94" s="25">
        <v>33.130000000000003</v>
      </c>
      <c r="K94" s="40"/>
      <c r="L94" s="25">
        <v>2783694938</v>
      </c>
      <c r="M94" s="40"/>
      <c r="N94" s="25">
        <v>31089489522</v>
      </c>
      <c r="O94" s="40"/>
      <c r="P94" s="25">
        <v>4561794884</v>
      </c>
      <c r="Q94" s="40"/>
      <c r="R94" s="25">
        <v>38434979344</v>
      </c>
      <c r="S94" s="40"/>
      <c r="T94" s="25">
        <v>6.98</v>
      </c>
    </row>
    <row r="95" spans="1:20" ht="23.1" customHeight="1" x14ac:dyDescent="0.45">
      <c r="A95" s="23" t="s">
        <v>269</v>
      </c>
      <c r="B95" s="25">
        <v>0</v>
      </c>
      <c r="C95" s="40"/>
      <c r="D95" s="25">
        <v>0</v>
      </c>
      <c r="E95" s="40"/>
      <c r="F95" s="25">
        <v>0</v>
      </c>
      <c r="G95" s="40"/>
      <c r="H95" s="25">
        <v>0</v>
      </c>
      <c r="I95" s="40"/>
      <c r="J95" s="25">
        <v>0</v>
      </c>
      <c r="K95" s="40"/>
      <c r="L95" s="25">
        <v>0</v>
      </c>
      <c r="M95" s="40"/>
      <c r="N95" s="25">
        <v>0</v>
      </c>
      <c r="O95" s="40"/>
      <c r="P95" s="25">
        <v>1482706981</v>
      </c>
      <c r="Q95" s="40"/>
      <c r="R95" s="25">
        <v>1482706981</v>
      </c>
      <c r="S95" s="40"/>
      <c r="T95" s="25">
        <v>0.27</v>
      </c>
    </row>
    <row r="96" spans="1:20" ht="23.1" customHeight="1" x14ac:dyDescent="0.45">
      <c r="A96" s="23" t="s">
        <v>184</v>
      </c>
      <c r="B96" s="25">
        <v>0</v>
      </c>
      <c r="C96" s="40"/>
      <c r="D96" s="25">
        <v>0</v>
      </c>
      <c r="E96" s="40"/>
      <c r="F96" s="25">
        <v>0</v>
      </c>
      <c r="G96" s="40"/>
      <c r="H96" s="25">
        <v>0</v>
      </c>
      <c r="I96" s="40"/>
      <c r="J96" s="25">
        <v>0</v>
      </c>
      <c r="K96" s="40"/>
      <c r="L96" s="25">
        <v>0</v>
      </c>
      <c r="M96" s="40"/>
      <c r="N96" s="25">
        <v>0</v>
      </c>
      <c r="O96" s="40"/>
      <c r="P96" s="25">
        <v>1076283083</v>
      </c>
      <c r="Q96" s="40"/>
      <c r="R96" s="25">
        <v>1076283083</v>
      </c>
      <c r="S96" s="40"/>
      <c r="T96" s="25">
        <v>0.2</v>
      </c>
    </row>
    <row r="97" spans="1:20" ht="23.1" customHeight="1" x14ac:dyDescent="0.45">
      <c r="A97" s="23" t="s">
        <v>133</v>
      </c>
      <c r="B97" s="25">
        <v>0</v>
      </c>
      <c r="C97" s="40"/>
      <c r="D97" s="25">
        <v>0</v>
      </c>
      <c r="E97" s="40"/>
      <c r="F97" s="25">
        <v>0</v>
      </c>
      <c r="G97" s="40"/>
      <c r="H97" s="25">
        <v>0</v>
      </c>
      <c r="I97" s="40"/>
      <c r="J97" s="25">
        <v>0</v>
      </c>
      <c r="K97" s="40"/>
      <c r="L97" s="25">
        <v>5618625000</v>
      </c>
      <c r="M97" s="40"/>
      <c r="N97" s="25">
        <v>0</v>
      </c>
      <c r="O97" s="40"/>
      <c r="P97" s="25">
        <v>25474667910</v>
      </c>
      <c r="Q97" s="40"/>
      <c r="R97" s="25">
        <v>31093292910</v>
      </c>
      <c r="S97" s="40"/>
      <c r="T97" s="25">
        <v>5.64</v>
      </c>
    </row>
    <row r="98" spans="1:20" ht="23.1" customHeight="1" x14ac:dyDescent="0.45">
      <c r="A98" s="23" t="s">
        <v>41</v>
      </c>
      <c r="B98" s="25">
        <v>140655106</v>
      </c>
      <c r="C98" s="40"/>
      <c r="D98" s="25">
        <v>833506800</v>
      </c>
      <c r="E98" s="40"/>
      <c r="F98" s="25">
        <v>0</v>
      </c>
      <c r="G98" s="40"/>
      <c r="H98" s="25">
        <v>974161906</v>
      </c>
      <c r="I98" s="40"/>
      <c r="J98" s="25">
        <v>1.88</v>
      </c>
      <c r="K98" s="40"/>
      <c r="L98" s="25">
        <v>140655106</v>
      </c>
      <c r="M98" s="40"/>
      <c r="N98" s="25">
        <v>727058173</v>
      </c>
      <c r="O98" s="40"/>
      <c r="P98" s="25">
        <v>485841302</v>
      </c>
      <c r="Q98" s="40"/>
      <c r="R98" s="25">
        <v>1353554581</v>
      </c>
      <c r="S98" s="40"/>
      <c r="T98" s="25">
        <v>0.25</v>
      </c>
    </row>
    <row r="99" spans="1:20" ht="23.1" customHeight="1" x14ac:dyDescent="0.45">
      <c r="A99" s="23" t="s">
        <v>42</v>
      </c>
      <c r="B99" s="25">
        <v>56764314</v>
      </c>
      <c r="C99" s="40"/>
      <c r="D99" s="25">
        <v>815072131</v>
      </c>
      <c r="E99" s="40"/>
      <c r="F99" s="25">
        <v>0</v>
      </c>
      <c r="G99" s="40"/>
      <c r="H99" s="25">
        <v>871836445</v>
      </c>
      <c r="I99" s="40"/>
      <c r="J99" s="25">
        <v>1.68</v>
      </c>
      <c r="K99" s="40"/>
      <c r="L99" s="25">
        <v>2030000000</v>
      </c>
      <c r="M99" s="40"/>
      <c r="N99" s="25">
        <v>-4727616267</v>
      </c>
      <c r="O99" s="40"/>
      <c r="P99" s="25">
        <v>0</v>
      </c>
      <c r="Q99" s="40"/>
      <c r="R99" s="25">
        <v>-2697616267</v>
      </c>
      <c r="S99" s="40"/>
      <c r="T99" s="25">
        <v>-0.49</v>
      </c>
    </row>
    <row r="100" spans="1:20" ht="23.1" customHeight="1" x14ac:dyDescent="0.45">
      <c r="A100" s="23" t="s">
        <v>245</v>
      </c>
      <c r="B100" s="25">
        <v>0</v>
      </c>
      <c r="C100" s="40"/>
      <c r="D100" s="25">
        <v>0</v>
      </c>
      <c r="E100" s="40"/>
      <c r="F100" s="25">
        <v>0</v>
      </c>
      <c r="G100" s="40"/>
      <c r="H100" s="25">
        <v>0</v>
      </c>
      <c r="I100" s="40"/>
      <c r="J100" s="25">
        <v>0</v>
      </c>
      <c r="K100" s="40"/>
      <c r="L100" s="25">
        <v>0</v>
      </c>
      <c r="M100" s="40"/>
      <c r="N100" s="25">
        <v>0</v>
      </c>
      <c r="O100" s="40"/>
      <c r="P100" s="25">
        <v>795028322</v>
      </c>
      <c r="Q100" s="40"/>
      <c r="R100" s="25">
        <v>795028322</v>
      </c>
      <c r="S100" s="40"/>
      <c r="T100" s="25">
        <v>0.14000000000000001</v>
      </c>
    </row>
    <row r="101" spans="1:20" ht="23.1" customHeight="1" x14ac:dyDescent="0.45">
      <c r="A101" s="23" t="s">
        <v>189</v>
      </c>
      <c r="B101" s="25">
        <v>0</v>
      </c>
      <c r="C101" s="40"/>
      <c r="D101" s="25">
        <v>0</v>
      </c>
      <c r="E101" s="40"/>
      <c r="F101" s="25">
        <v>0</v>
      </c>
      <c r="G101" s="40"/>
      <c r="H101" s="25">
        <v>0</v>
      </c>
      <c r="I101" s="40"/>
      <c r="J101" s="25">
        <v>0</v>
      </c>
      <c r="K101" s="40"/>
      <c r="L101" s="25">
        <v>0</v>
      </c>
      <c r="M101" s="40"/>
      <c r="N101" s="25">
        <v>0</v>
      </c>
      <c r="O101" s="40"/>
      <c r="P101" s="25">
        <v>168451586</v>
      </c>
      <c r="Q101" s="40"/>
      <c r="R101" s="25">
        <v>168451586</v>
      </c>
      <c r="S101" s="40"/>
      <c r="T101" s="25">
        <v>0.03</v>
      </c>
    </row>
    <row r="102" spans="1:20" ht="23.1" customHeight="1" x14ac:dyDescent="0.45">
      <c r="A102" s="23" t="s">
        <v>201</v>
      </c>
      <c r="B102" s="25">
        <v>0</v>
      </c>
      <c r="C102" s="40"/>
      <c r="D102" s="25">
        <v>0</v>
      </c>
      <c r="E102" s="40"/>
      <c r="F102" s="25">
        <v>0</v>
      </c>
      <c r="G102" s="40"/>
      <c r="H102" s="25">
        <v>0</v>
      </c>
      <c r="I102" s="40"/>
      <c r="J102" s="25">
        <v>0</v>
      </c>
      <c r="K102" s="40"/>
      <c r="L102" s="25">
        <v>0</v>
      </c>
      <c r="M102" s="40"/>
      <c r="N102" s="25">
        <v>0</v>
      </c>
      <c r="O102" s="40"/>
      <c r="P102" s="25">
        <v>19982718911</v>
      </c>
      <c r="Q102" s="40"/>
      <c r="R102" s="25">
        <v>19982718911</v>
      </c>
      <c r="S102" s="40"/>
      <c r="T102" s="25">
        <v>3.63</v>
      </c>
    </row>
    <row r="103" spans="1:20" ht="23.1" customHeight="1" x14ac:dyDescent="0.45">
      <c r="A103" s="23" t="s">
        <v>188</v>
      </c>
      <c r="B103" s="25">
        <v>0</v>
      </c>
      <c r="C103" s="40"/>
      <c r="D103" s="25">
        <v>0</v>
      </c>
      <c r="E103" s="40"/>
      <c r="F103" s="25">
        <v>0</v>
      </c>
      <c r="G103" s="40"/>
      <c r="H103" s="25">
        <v>0</v>
      </c>
      <c r="I103" s="40"/>
      <c r="J103" s="25">
        <v>0</v>
      </c>
      <c r="K103" s="40"/>
      <c r="L103" s="25">
        <v>0</v>
      </c>
      <c r="M103" s="40"/>
      <c r="N103" s="25">
        <v>0</v>
      </c>
      <c r="O103" s="40"/>
      <c r="P103" s="25">
        <v>682550197</v>
      </c>
      <c r="Q103" s="40"/>
      <c r="R103" s="25">
        <v>682550197</v>
      </c>
      <c r="S103" s="40"/>
      <c r="T103" s="25">
        <v>0.12</v>
      </c>
    </row>
    <row r="104" spans="1:20" ht="23.1" customHeight="1" x14ac:dyDescent="0.45">
      <c r="A104" s="23" t="s">
        <v>237</v>
      </c>
      <c r="B104" s="25">
        <v>0</v>
      </c>
      <c r="C104" s="40"/>
      <c r="D104" s="25">
        <v>0</v>
      </c>
      <c r="E104" s="40"/>
      <c r="F104" s="25">
        <v>0</v>
      </c>
      <c r="G104" s="40"/>
      <c r="H104" s="25">
        <v>0</v>
      </c>
      <c r="I104" s="40"/>
      <c r="J104" s="25">
        <v>0</v>
      </c>
      <c r="K104" s="40"/>
      <c r="L104" s="25">
        <v>0</v>
      </c>
      <c r="M104" s="40"/>
      <c r="N104" s="25">
        <v>0</v>
      </c>
      <c r="O104" s="40"/>
      <c r="P104" s="25">
        <v>4374035248</v>
      </c>
      <c r="Q104" s="40"/>
      <c r="R104" s="25">
        <v>4374035248</v>
      </c>
      <c r="S104" s="40"/>
      <c r="T104" s="25">
        <v>0.79</v>
      </c>
    </row>
    <row r="105" spans="1:20" ht="23.1" customHeight="1" x14ac:dyDescent="0.45">
      <c r="A105" s="23" t="s">
        <v>43</v>
      </c>
      <c r="B105" s="25">
        <v>0</v>
      </c>
      <c r="C105" s="40"/>
      <c r="D105" s="25">
        <v>-1305127474</v>
      </c>
      <c r="E105" s="40"/>
      <c r="F105" s="25">
        <v>0</v>
      </c>
      <c r="G105" s="40"/>
      <c r="H105" s="25">
        <v>-1305127474</v>
      </c>
      <c r="I105" s="40"/>
      <c r="J105" s="25">
        <v>-2.5099999999999998</v>
      </c>
      <c r="K105" s="40"/>
      <c r="L105" s="25">
        <v>0</v>
      </c>
      <c r="M105" s="40"/>
      <c r="N105" s="25">
        <v>-1305127474</v>
      </c>
      <c r="O105" s="40"/>
      <c r="P105" s="25">
        <v>0</v>
      </c>
      <c r="Q105" s="40"/>
      <c r="R105" s="25">
        <v>-1305127474</v>
      </c>
      <c r="S105" s="40"/>
      <c r="T105" s="25">
        <v>-0.24</v>
      </c>
    </row>
    <row r="106" spans="1:20" ht="23.1" customHeight="1" x14ac:dyDescent="0.45">
      <c r="A106" s="23" t="s">
        <v>266</v>
      </c>
      <c r="B106" s="25">
        <v>0</v>
      </c>
      <c r="C106" s="40"/>
      <c r="D106" s="25">
        <v>0</v>
      </c>
      <c r="E106" s="40"/>
      <c r="F106" s="25">
        <v>0</v>
      </c>
      <c r="G106" s="40"/>
      <c r="H106" s="25">
        <v>0</v>
      </c>
      <c r="I106" s="40"/>
      <c r="J106" s="25">
        <v>0</v>
      </c>
      <c r="K106" s="40"/>
      <c r="L106" s="25">
        <v>0</v>
      </c>
      <c r="M106" s="40"/>
      <c r="N106" s="25">
        <v>0</v>
      </c>
      <c r="O106" s="40"/>
      <c r="P106" s="25">
        <v>1243285078</v>
      </c>
      <c r="Q106" s="40"/>
      <c r="R106" s="25">
        <v>1243285078</v>
      </c>
      <c r="S106" s="40"/>
      <c r="T106" s="25">
        <v>0.23</v>
      </c>
    </row>
    <row r="107" spans="1:20" ht="23.1" customHeight="1" x14ac:dyDescent="0.45">
      <c r="A107" s="23" t="s">
        <v>150</v>
      </c>
      <c r="B107" s="25">
        <v>16328607</v>
      </c>
      <c r="C107" s="40"/>
      <c r="D107" s="25">
        <v>0</v>
      </c>
      <c r="E107" s="40"/>
      <c r="F107" s="25">
        <v>0</v>
      </c>
      <c r="G107" s="40"/>
      <c r="H107" s="25">
        <v>16328607</v>
      </c>
      <c r="I107" s="40"/>
      <c r="J107" s="25">
        <v>0.03</v>
      </c>
      <c r="K107" s="40"/>
      <c r="L107" s="25">
        <v>814323432</v>
      </c>
      <c r="M107" s="40"/>
      <c r="N107" s="25">
        <v>0</v>
      </c>
      <c r="O107" s="40"/>
      <c r="P107" s="25">
        <v>7705288893</v>
      </c>
      <c r="Q107" s="40"/>
      <c r="R107" s="25">
        <v>8519612325</v>
      </c>
      <c r="S107" s="40"/>
      <c r="T107" s="25">
        <v>1.55</v>
      </c>
    </row>
    <row r="108" spans="1:20" ht="23.1" customHeight="1" x14ac:dyDescent="0.45">
      <c r="A108" s="23" t="s">
        <v>185</v>
      </c>
      <c r="B108" s="25">
        <v>0</v>
      </c>
      <c r="C108" s="40"/>
      <c r="D108" s="25">
        <v>0</v>
      </c>
      <c r="E108" s="40"/>
      <c r="F108" s="25">
        <v>0</v>
      </c>
      <c r="G108" s="40"/>
      <c r="H108" s="25">
        <v>0</v>
      </c>
      <c r="I108" s="40"/>
      <c r="J108" s="25">
        <v>0</v>
      </c>
      <c r="K108" s="40"/>
      <c r="L108" s="25">
        <v>0</v>
      </c>
      <c r="M108" s="40"/>
      <c r="N108" s="25">
        <v>0</v>
      </c>
      <c r="O108" s="40"/>
      <c r="P108" s="25">
        <v>769051688</v>
      </c>
      <c r="Q108" s="40"/>
      <c r="R108" s="25">
        <v>769051688</v>
      </c>
      <c r="S108" s="40"/>
      <c r="T108" s="25">
        <v>0.14000000000000001</v>
      </c>
    </row>
    <row r="109" spans="1:20" ht="23.1" customHeight="1" x14ac:dyDescent="0.45">
      <c r="A109" s="23" t="s">
        <v>226</v>
      </c>
      <c r="B109" s="25">
        <v>0</v>
      </c>
      <c r="C109" s="40"/>
      <c r="D109" s="25">
        <v>0</v>
      </c>
      <c r="E109" s="40"/>
      <c r="F109" s="25">
        <v>0</v>
      </c>
      <c r="G109" s="40"/>
      <c r="H109" s="25">
        <v>0</v>
      </c>
      <c r="I109" s="40"/>
      <c r="J109" s="25">
        <v>0</v>
      </c>
      <c r="K109" s="40"/>
      <c r="L109" s="25">
        <v>0</v>
      </c>
      <c r="M109" s="40"/>
      <c r="N109" s="25">
        <v>0</v>
      </c>
      <c r="O109" s="40"/>
      <c r="P109" s="25">
        <v>13951226000</v>
      </c>
      <c r="Q109" s="40"/>
      <c r="R109" s="25">
        <v>13951226000</v>
      </c>
      <c r="S109" s="40"/>
      <c r="T109" s="25">
        <v>2.5299999999999998</v>
      </c>
    </row>
    <row r="110" spans="1:20" ht="23.1" customHeight="1" x14ac:dyDescent="0.45">
      <c r="A110" s="23" t="s">
        <v>241</v>
      </c>
      <c r="B110" s="25">
        <v>0</v>
      </c>
      <c r="C110" s="40"/>
      <c r="D110" s="25">
        <v>0</v>
      </c>
      <c r="E110" s="40"/>
      <c r="F110" s="25">
        <v>0</v>
      </c>
      <c r="G110" s="40"/>
      <c r="H110" s="25">
        <v>0</v>
      </c>
      <c r="I110" s="40"/>
      <c r="J110" s="25">
        <v>0</v>
      </c>
      <c r="K110" s="40"/>
      <c r="L110" s="25">
        <v>0</v>
      </c>
      <c r="M110" s="40"/>
      <c r="N110" s="25">
        <v>0</v>
      </c>
      <c r="O110" s="40"/>
      <c r="P110" s="25">
        <v>481375295</v>
      </c>
      <c r="Q110" s="40"/>
      <c r="R110" s="25">
        <v>481375295</v>
      </c>
      <c r="S110" s="40"/>
      <c r="T110" s="25">
        <v>0.09</v>
      </c>
    </row>
    <row r="111" spans="1:20" ht="23.1" customHeight="1" x14ac:dyDescent="0.45">
      <c r="A111" s="23" t="s">
        <v>177</v>
      </c>
      <c r="B111" s="25">
        <v>0</v>
      </c>
      <c r="C111" s="40"/>
      <c r="D111" s="25">
        <v>0</v>
      </c>
      <c r="E111" s="40"/>
      <c r="F111" s="25">
        <v>0</v>
      </c>
      <c r="G111" s="40"/>
      <c r="H111" s="25">
        <v>0</v>
      </c>
      <c r="I111" s="40"/>
      <c r="J111" s="25">
        <v>0</v>
      </c>
      <c r="K111" s="40"/>
      <c r="L111" s="25">
        <v>0</v>
      </c>
      <c r="M111" s="40"/>
      <c r="N111" s="25">
        <v>0</v>
      </c>
      <c r="O111" s="40"/>
      <c r="P111" s="25">
        <v>7584119610</v>
      </c>
      <c r="Q111" s="40"/>
      <c r="R111" s="25">
        <v>7584119610</v>
      </c>
      <c r="S111" s="40"/>
      <c r="T111" s="25">
        <v>1.38</v>
      </c>
    </row>
    <row r="112" spans="1:20" ht="23.1" customHeight="1" x14ac:dyDescent="0.45">
      <c r="A112" s="23" t="s">
        <v>44</v>
      </c>
      <c r="B112" s="25">
        <v>0</v>
      </c>
      <c r="C112" s="40"/>
      <c r="D112" s="25">
        <v>-3644612737</v>
      </c>
      <c r="E112" s="40"/>
      <c r="F112" s="25">
        <v>7117557736</v>
      </c>
      <c r="G112" s="40"/>
      <c r="H112" s="25">
        <v>3472944999</v>
      </c>
      <c r="I112" s="40"/>
      <c r="J112" s="25">
        <v>6.69</v>
      </c>
      <c r="K112" s="40"/>
      <c r="L112" s="25">
        <v>0</v>
      </c>
      <c r="M112" s="40"/>
      <c r="N112" s="25">
        <v>0</v>
      </c>
      <c r="O112" s="40"/>
      <c r="P112" s="25">
        <v>7117557736</v>
      </c>
      <c r="Q112" s="40"/>
      <c r="R112" s="25">
        <v>7117557736</v>
      </c>
      <c r="S112" s="40"/>
      <c r="T112" s="25">
        <v>1.29</v>
      </c>
    </row>
    <row r="113" spans="1:20" ht="23.1" customHeight="1" x14ac:dyDescent="0.45">
      <c r="A113" s="23" t="s">
        <v>275</v>
      </c>
      <c r="B113" s="25">
        <v>0</v>
      </c>
      <c r="C113" s="40"/>
      <c r="D113" s="25">
        <v>0</v>
      </c>
      <c r="E113" s="40"/>
      <c r="F113" s="25">
        <v>0</v>
      </c>
      <c r="G113" s="40"/>
      <c r="H113" s="25">
        <v>0</v>
      </c>
      <c r="I113" s="40"/>
      <c r="J113" s="25">
        <v>0</v>
      </c>
      <c r="K113" s="40"/>
      <c r="L113" s="25">
        <v>0</v>
      </c>
      <c r="M113" s="40"/>
      <c r="N113" s="25">
        <v>0</v>
      </c>
      <c r="O113" s="40"/>
      <c r="P113" s="25">
        <v>1570416000</v>
      </c>
      <c r="Q113" s="40"/>
      <c r="R113" s="25">
        <v>1570416000</v>
      </c>
      <c r="S113" s="40"/>
      <c r="T113" s="25">
        <v>0.28999999999999998</v>
      </c>
    </row>
    <row r="114" spans="1:20" ht="23.1" customHeight="1" x14ac:dyDescent="0.45">
      <c r="A114" s="23" t="s">
        <v>45</v>
      </c>
      <c r="B114" s="25">
        <v>0</v>
      </c>
      <c r="C114" s="40"/>
      <c r="D114" s="25">
        <v>-17818684293</v>
      </c>
      <c r="E114" s="40"/>
      <c r="F114" s="25">
        <v>18541013458</v>
      </c>
      <c r="G114" s="40"/>
      <c r="H114" s="25">
        <v>722329165</v>
      </c>
      <c r="I114" s="40"/>
      <c r="J114" s="25">
        <v>1.39</v>
      </c>
      <c r="K114" s="40"/>
      <c r="L114" s="25">
        <v>0</v>
      </c>
      <c r="M114" s="40"/>
      <c r="N114" s="25">
        <v>24880062989</v>
      </c>
      <c r="O114" s="40"/>
      <c r="P114" s="25">
        <v>18541013458</v>
      </c>
      <c r="Q114" s="40"/>
      <c r="R114" s="25">
        <v>43421076447</v>
      </c>
      <c r="S114" s="40"/>
      <c r="T114" s="25">
        <v>7.88</v>
      </c>
    </row>
    <row r="115" spans="1:20" ht="23.1" customHeight="1" x14ac:dyDescent="0.45">
      <c r="A115" s="23" t="s">
        <v>242</v>
      </c>
      <c r="B115" s="25">
        <v>0</v>
      </c>
      <c r="C115" s="40"/>
      <c r="D115" s="25">
        <v>0</v>
      </c>
      <c r="E115" s="40"/>
      <c r="F115" s="25">
        <v>0</v>
      </c>
      <c r="G115" s="40"/>
      <c r="H115" s="25">
        <v>0</v>
      </c>
      <c r="I115" s="40"/>
      <c r="J115" s="25">
        <v>0</v>
      </c>
      <c r="K115" s="40"/>
      <c r="L115" s="25">
        <v>0</v>
      </c>
      <c r="M115" s="40"/>
      <c r="N115" s="25">
        <v>0</v>
      </c>
      <c r="O115" s="40"/>
      <c r="P115" s="25">
        <v>20520171</v>
      </c>
      <c r="Q115" s="40"/>
      <c r="R115" s="25">
        <v>20520171</v>
      </c>
      <c r="S115" s="40"/>
      <c r="T115" s="25">
        <v>0</v>
      </c>
    </row>
    <row r="116" spans="1:20" ht="23.1" customHeight="1" x14ac:dyDescent="0.45">
      <c r="A116" s="23" t="s">
        <v>199</v>
      </c>
      <c r="B116" s="25">
        <v>0</v>
      </c>
      <c r="C116" s="40"/>
      <c r="D116" s="25">
        <v>0</v>
      </c>
      <c r="E116" s="40"/>
      <c r="F116" s="25">
        <v>0</v>
      </c>
      <c r="G116" s="40"/>
      <c r="H116" s="25">
        <v>0</v>
      </c>
      <c r="I116" s="40"/>
      <c r="J116" s="25">
        <v>0</v>
      </c>
      <c r="K116" s="40"/>
      <c r="L116" s="25">
        <v>0</v>
      </c>
      <c r="M116" s="40"/>
      <c r="N116" s="25">
        <v>0</v>
      </c>
      <c r="O116" s="40"/>
      <c r="P116" s="25">
        <v>-1023182147</v>
      </c>
      <c r="Q116" s="40"/>
      <c r="R116" s="25">
        <v>-1023182147</v>
      </c>
      <c r="S116" s="40"/>
      <c r="T116" s="25">
        <v>-0.19</v>
      </c>
    </row>
    <row r="117" spans="1:20" ht="23.1" customHeight="1" x14ac:dyDescent="0.45">
      <c r="A117" s="23" t="s">
        <v>186</v>
      </c>
      <c r="B117" s="25">
        <v>0</v>
      </c>
      <c r="C117" s="40"/>
      <c r="D117" s="25">
        <v>0</v>
      </c>
      <c r="E117" s="40"/>
      <c r="F117" s="25">
        <v>0</v>
      </c>
      <c r="G117" s="40"/>
      <c r="H117" s="25">
        <v>0</v>
      </c>
      <c r="I117" s="40"/>
      <c r="J117" s="25">
        <v>0</v>
      </c>
      <c r="K117" s="40"/>
      <c r="L117" s="25">
        <v>0</v>
      </c>
      <c r="M117" s="40"/>
      <c r="N117" s="25">
        <v>0</v>
      </c>
      <c r="O117" s="40"/>
      <c r="P117" s="25">
        <v>138487301</v>
      </c>
      <c r="Q117" s="40"/>
      <c r="R117" s="25">
        <v>138487301</v>
      </c>
      <c r="S117" s="40"/>
      <c r="T117" s="25">
        <v>0.03</v>
      </c>
    </row>
    <row r="118" spans="1:20" ht="23.1" customHeight="1" x14ac:dyDescent="0.45">
      <c r="A118" s="23" t="s">
        <v>139</v>
      </c>
      <c r="B118" s="25">
        <v>0</v>
      </c>
      <c r="C118" s="40"/>
      <c r="D118" s="25">
        <v>0</v>
      </c>
      <c r="E118" s="40"/>
      <c r="F118" s="25">
        <v>0</v>
      </c>
      <c r="G118" s="40"/>
      <c r="H118" s="25">
        <v>0</v>
      </c>
      <c r="I118" s="40"/>
      <c r="J118" s="25">
        <v>0</v>
      </c>
      <c r="K118" s="40"/>
      <c r="L118" s="25">
        <v>4489700000</v>
      </c>
      <c r="M118" s="40"/>
      <c r="N118" s="25">
        <v>0</v>
      </c>
      <c r="O118" s="40"/>
      <c r="P118" s="25">
        <v>2685247375</v>
      </c>
      <c r="Q118" s="40"/>
      <c r="R118" s="25">
        <v>7174947375</v>
      </c>
      <c r="S118" s="40"/>
      <c r="T118" s="25">
        <v>1.3</v>
      </c>
    </row>
    <row r="119" spans="1:20" ht="23.1" customHeight="1" x14ac:dyDescent="0.45">
      <c r="A119" s="23" t="s">
        <v>238</v>
      </c>
      <c r="B119" s="25">
        <v>0</v>
      </c>
      <c r="C119" s="40"/>
      <c r="D119" s="25">
        <v>0</v>
      </c>
      <c r="E119" s="40"/>
      <c r="F119" s="25">
        <v>0</v>
      </c>
      <c r="G119" s="40"/>
      <c r="H119" s="25">
        <v>0</v>
      </c>
      <c r="I119" s="40"/>
      <c r="J119" s="25">
        <v>0</v>
      </c>
      <c r="K119" s="40"/>
      <c r="L119" s="25">
        <v>0</v>
      </c>
      <c r="M119" s="40"/>
      <c r="N119" s="25">
        <v>0</v>
      </c>
      <c r="O119" s="40"/>
      <c r="P119" s="25">
        <v>231575082</v>
      </c>
      <c r="Q119" s="40"/>
      <c r="R119" s="25">
        <v>231575082</v>
      </c>
      <c r="S119" s="40"/>
      <c r="T119" s="25">
        <v>0.04</v>
      </c>
    </row>
    <row r="120" spans="1:20" ht="23.1" customHeight="1" x14ac:dyDescent="0.45">
      <c r="A120" s="23" t="s">
        <v>195</v>
      </c>
      <c r="B120" s="25">
        <v>0</v>
      </c>
      <c r="C120" s="40"/>
      <c r="D120" s="25">
        <v>0</v>
      </c>
      <c r="E120" s="40"/>
      <c r="F120" s="25">
        <v>0</v>
      </c>
      <c r="G120" s="40"/>
      <c r="H120" s="25">
        <v>0</v>
      </c>
      <c r="I120" s="40"/>
      <c r="J120" s="25">
        <v>0</v>
      </c>
      <c r="K120" s="40"/>
      <c r="L120" s="25">
        <v>0</v>
      </c>
      <c r="M120" s="40"/>
      <c r="N120" s="25">
        <v>0</v>
      </c>
      <c r="O120" s="40"/>
      <c r="P120" s="25">
        <v>1657019644</v>
      </c>
      <c r="Q120" s="40"/>
      <c r="R120" s="25">
        <v>1657019644</v>
      </c>
      <c r="S120" s="40"/>
      <c r="T120" s="25">
        <v>0.3</v>
      </c>
    </row>
    <row r="121" spans="1:20" ht="23.1" customHeight="1" x14ac:dyDescent="0.45">
      <c r="A121" s="23" t="s">
        <v>141</v>
      </c>
      <c r="B121" s="25">
        <v>0</v>
      </c>
      <c r="C121" s="40"/>
      <c r="D121" s="25">
        <v>0</v>
      </c>
      <c r="E121" s="40"/>
      <c r="F121" s="25">
        <v>0</v>
      </c>
      <c r="G121" s="40"/>
      <c r="H121" s="25">
        <v>0</v>
      </c>
      <c r="I121" s="40"/>
      <c r="J121" s="25">
        <v>0</v>
      </c>
      <c r="K121" s="40"/>
      <c r="L121" s="25">
        <v>959990880</v>
      </c>
      <c r="M121" s="40"/>
      <c r="N121" s="25">
        <v>0</v>
      </c>
      <c r="O121" s="40"/>
      <c r="P121" s="25">
        <v>1048041854</v>
      </c>
      <c r="Q121" s="40"/>
      <c r="R121" s="25">
        <v>2008032734</v>
      </c>
      <c r="S121" s="40"/>
      <c r="T121" s="25">
        <v>0.36</v>
      </c>
    </row>
    <row r="122" spans="1:20" ht="23.1" customHeight="1" x14ac:dyDescent="0.45">
      <c r="A122" s="23" t="s">
        <v>46</v>
      </c>
      <c r="B122" s="25">
        <v>0</v>
      </c>
      <c r="C122" s="40"/>
      <c r="D122" s="25">
        <v>-20870376115</v>
      </c>
      <c r="E122" s="40"/>
      <c r="F122" s="25">
        <v>23043645882</v>
      </c>
      <c r="G122" s="40"/>
      <c r="H122" s="25">
        <v>2173269767</v>
      </c>
      <c r="I122" s="40"/>
      <c r="J122" s="25">
        <v>4.18</v>
      </c>
      <c r="K122" s="40"/>
      <c r="L122" s="25">
        <v>0</v>
      </c>
      <c r="M122" s="40"/>
      <c r="N122" s="25">
        <v>7454396109</v>
      </c>
      <c r="O122" s="40"/>
      <c r="P122" s="25">
        <v>26135312334</v>
      </c>
      <c r="Q122" s="40"/>
      <c r="R122" s="25">
        <v>33589708443</v>
      </c>
      <c r="S122" s="40"/>
      <c r="T122" s="25">
        <v>6.1</v>
      </c>
    </row>
    <row r="123" spans="1:20" ht="23.1" customHeight="1" x14ac:dyDescent="0.45">
      <c r="A123" s="23" t="s">
        <v>274</v>
      </c>
      <c r="B123" s="25">
        <v>0</v>
      </c>
      <c r="C123" s="40"/>
      <c r="D123" s="25">
        <v>0</v>
      </c>
      <c r="E123" s="40"/>
      <c r="F123" s="25">
        <v>0</v>
      </c>
      <c r="G123" s="40"/>
      <c r="H123" s="25">
        <v>0</v>
      </c>
      <c r="I123" s="40"/>
      <c r="J123" s="25">
        <v>0</v>
      </c>
      <c r="K123" s="40"/>
      <c r="L123" s="25">
        <v>0</v>
      </c>
      <c r="M123" s="40"/>
      <c r="N123" s="25">
        <v>0</v>
      </c>
      <c r="O123" s="40"/>
      <c r="P123" s="25">
        <v>1001494001</v>
      </c>
      <c r="Q123" s="40"/>
      <c r="R123" s="25">
        <v>1001494001</v>
      </c>
      <c r="S123" s="40"/>
      <c r="T123" s="25">
        <v>0.18</v>
      </c>
    </row>
    <row r="124" spans="1:20" ht="23.1" customHeight="1" x14ac:dyDescent="0.45">
      <c r="A124" s="23" t="s">
        <v>243</v>
      </c>
      <c r="B124" s="25">
        <v>0</v>
      </c>
      <c r="C124" s="40"/>
      <c r="D124" s="25">
        <v>0</v>
      </c>
      <c r="E124" s="40"/>
      <c r="F124" s="25">
        <v>0</v>
      </c>
      <c r="G124" s="40"/>
      <c r="H124" s="25">
        <v>0</v>
      </c>
      <c r="I124" s="40"/>
      <c r="J124" s="25">
        <v>0</v>
      </c>
      <c r="K124" s="40"/>
      <c r="L124" s="25">
        <v>0</v>
      </c>
      <c r="M124" s="40"/>
      <c r="N124" s="25">
        <v>0</v>
      </c>
      <c r="O124" s="40"/>
      <c r="P124" s="25">
        <v>5936773575</v>
      </c>
      <c r="Q124" s="40"/>
      <c r="R124" s="25">
        <v>5936773575</v>
      </c>
      <c r="S124" s="40"/>
      <c r="T124" s="25">
        <v>1.08</v>
      </c>
    </row>
    <row r="125" spans="1:20" ht="23.1" customHeight="1" x14ac:dyDescent="0.45">
      <c r="A125" s="23" t="s">
        <v>47</v>
      </c>
      <c r="B125" s="25">
        <v>0</v>
      </c>
      <c r="C125" s="40"/>
      <c r="D125" s="25">
        <v>0</v>
      </c>
      <c r="E125" s="40"/>
      <c r="F125" s="25">
        <v>731630220</v>
      </c>
      <c r="G125" s="40"/>
      <c r="H125" s="25">
        <v>731630220</v>
      </c>
      <c r="I125" s="40"/>
      <c r="J125" s="25">
        <v>1.41</v>
      </c>
      <c r="K125" s="40"/>
      <c r="L125" s="25">
        <v>0</v>
      </c>
      <c r="M125" s="40"/>
      <c r="N125" s="25">
        <v>0</v>
      </c>
      <c r="O125" s="40"/>
      <c r="P125" s="25">
        <v>731630220</v>
      </c>
      <c r="Q125" s="40"/>
      <c r="R125" s="25">
        <v>731630220</v>
      </c>
      <c r="S125" s="40"/>
      <c r="T125" s="25">
        <v>0.13</v>
      </c>
    </row>
    <row r="126" spans="1:20" ht="23.1" customHeight="1" x14ac:dyDescent="0.45">
      <c r="A126" s="23" t="s">
        <v>230</v>
      </c>
      <c r="B126" s="25">
        <v>0</v>
      </c>
      <c r="C126" s="40"/>
      <c r="D126" s="25">
        <v>0</v>
      </c>
      <c r="E126" s="40"/>
      <c r="F126" s="25">
        <v>0</v>
      </c>
      <c r="G126" s="40"/>
      <c r="H126" s="25">
        <v>0</v>
      </c>
      <c r="I126" s="40"/>
      <c r="J126" s="25">
        <v>0</v>
      </c>
      <c r="K126" s="40"/>
      <c r="L126" s="25">
        <v>0</v>
      </c>
      <c r="M126" s="40"/>
      <c r="N126" s="25">
        <v>0</v>
      </c>
      <c r="O126" s="40"/>
      <c r="P126" s="25">
        <v>2245881187</v>
      </c>
      <c r="Q126" s="40"/>
      <c r="R126" s="25">
        <v>2245881187</v>
      </c>
      <c r="S126" s="40"/>
      <c r="T126" s="25">
        <v>0.41</v>
      </c>
    </row>
    <row r="127" spans="1:20" ht="23.1" customHeight="1" x14ac:dyDescent="0.45">
      <c r="A127" s="23" t="s">
        <v>227</v>
      </c>
      <c r="B127" s="25">
        <v>0</v>
      </c>
      <c r="C127" s="40"/>
      <c r="D127" s="25">
        <v>0</v>
      </c>
      <c r="E127" s="40"/>
      <c r="F127" s="25">
        <v>0</v>
      </c>
      <c r="G127" s="40"/>
      <c r="H127" s="25">
        <v>0</v>
      </c>
      <c r="I127" s="40"/>
      <c r="J127" s="25">
        <v>0</v>
      </c>
      <c r="K127" s="40"/>
      <c r="L127" s="25">
        <v>0</v>
      </c>
      <c r="M127" s="40"/>
      <c r="N127" s="25">
        <v>0</v>
      </c>
      <c r="O127" s="40"/>
      <c r="P127" s="25">
        <v>1271613959</v>
      </c>
      <c r="Q127" s="40"/>
      <c r="R127" s="25">
        <v>1271613959</v>
      </c>
      <c r="S127" s="40"/>
      <c r="T127" s="25">
        <v>0.23</v>
      </c>
    </row>
    <row r="128" spans="1:20" ht="23.1" customHeight="1" x14ac:dyDescent="0.45">
      <c r="A128" s="23" t="s">
        <v>261</v>
      </c>
      <c r="B128" s="25">
        <v>0</v>
      </c>
      <c r="C128" s="40"/>
      <c r="D128" s="25">
        <v>0</v>
      </c>
      <c r="E128" s="40"/>
      <c r="F128" s="25">
        <v>0</v>
      </c>
      <c r="G128" s="40"/>
      <c r="H128" s="25">
        <v>0</v>
      </c>
      <c r="I128" s="40"/>
      <c r="J128" s="25">
        <v>0</v>
      </c>
      <c r="K128" s="40"/>
      <c r="L128" s="25">
        <v>0</v>
      </c>
      <c r="M128" s="40"/>
      <c r="N128" s="25">
        <v>0</v>
      </c>
      <c r="O128" s="40"/>
      <c r="P128" s="25">
        <v>10319223583</v>
      </c>
      <c r="Q128" s="40"/>
      <c r="R128" s="25">
        <v>10319223583</v>
      </c>
      <c r="S128" s="40"/>
      <c r="T128" s="25">
        <v>1.87</v>
      </c>
    </row>
    <row r="129" spans="1:20" ht="23.1" customHeight="1" x14ac:dyDescent="0.45">
      <c r="A129" s="23" t="s">
        <v>222</v>
      </c>
      <c r="B129" s="25">
        <v>0</v>
      </c>
      <c r="C129" s="40"/>
      <c r="D129" s="25">
        <v>0</v>
      </c>
      <c r="E129" s="40"/>
      <c r="F129" s="25">
        <v>0</v>
      </c>
      <c r="G129" s="40"/>
      <c r="H129" s="25">
        <v>0</v>
      </c>
      <c r="I129" s="40"/>
      <c r="J129" s="25">
        <v>0</v>
      </c>
      <c r="K129" s="40"/>
      <c r="L129" s="25">
        <v>0</v>
      </c>
      <c r="M129" s="40"/>
      <c r="N129" s="25">
        <v>0</v>
      </c>
      <c r="O129" s="40"/>
      <c r="P129" s="25">
        <v>682042142</v>
      </c>
      <c r="Q129" s="40"/>
      <c r="R129" s="25">
        <v>682042142</v>
      </c>
      <c r="S129" s="40"/>
      <c r="T129" s="25">
        <v>0.12</v>
      </c>
    </row>
    <row r="130" spans="1:20" ht="23.1" customHeight="1" x14ac:dyDescent="0.45">
      <c r="A130" s="23" t="s">
        <v>48</v>
      </c>
      <c r="B130" s="25">
        <v>0</v>
      </c>
      <c r="C130" s="40"/>
      <c r="D130" s="25">
        <v>-3545770200</v>
      </c>
      <c r="E130" s="40"/>
      <c r="F130" s="25">
        <v>2253668082</v>
      </c>
      <c r="G130" s="40"/>
      <c r="H130" s="25">
        <v>-1292102118</v>
      </c>
      <c r="I130" s="40"/>
      <c r="J130" s="25">
        <v>-2.4900000000000002</v>
      </c>
      <c r="K130" s="40"/>
      <c r="L130" s="25">
        <v>0</v>
      </c>
      <c r="M130" s="40"/>
      <c r="N130" s="25">
        <v>-230179730</v>
      </c>
      <c r="O130" s="40"/>
      <c r="P130" s="25">
        <v>2253668082</v>
      </c>
      <c r="Q130" s="40"/>
      <c r="R130" s="25">
        <v>2023488352</v>
      </c>
      <c r="S130" s="40"/>
      <c r="T130" s="25">
        <v>0.37</v>
      </c>
    </row>
    <row r="131" spans="1:20" ht="23.1" customHeight="1" x14ac:dyDescent="0.45">
      <c r="A131" s="23" t="s">
        <v>221</v>
      </c>
      <c r="B131" s="25">
        <v>0</v>
      </c>
      <c r="C131" s="40"/>
      <c r="D131" s="25">
        <v>0</v>
      </c>
      <c r="E131" s="40"/>
      <c r="F131" s="25">
        <v>0</v>
      </c>
      <c r="G131" s="40"/>
      <c r="H131" s="25">
        <v>0</v>
      </c>
      <c r="I131" s="40"/>
      <c r="J131" s="25">
        <v>0</v>
      </c>
      <c r="K131" s="40"/>
      <c r="L131" s="25">
        <v>0</v>
      </c>
      <c r="M131" s="40"/>
      <c r="N131" s="25">
        <v>0</v>
      </c>
      <c r="O131" s="40"/>
      <c r="P131" s="25">
        <v>618085014</v>
      </c>
      <c r="Q131" s="40"/>
      <c r="R131" s="25">
        <v>618085014</v>
      </c>
      <c r="S131" s="40"/>
      <c r="T131" s="25">
        <v>0.11</v>
      </c>
    </row>
    <row r="132" spans="1:20" ht="23.1" customHeight="1" x14ac:dyDescent="0.45">
      <c r="A132" s="23" t="s">
        <v>179</v>
      </c>
      <c r="B132" s="25">
        <v>0</v>
      </c>
      <c r="C132" s="40"/>
      <c r="D132" s="25">
        <v>0</v>
      </c>
      <c r="E132" s="40"/>
      <c r="F132" s="25">
        <v>0</v>
      </c>
      <c r="G132" s="40"/>
      <c r="H132" s="25">
        <v>0</v>
      </c>
      <c r="I132" s="40"/>
      <c r="J132" s="25">
        <v>0</v>
      </c>
      <c r="K132" s="40"/>
      <c r="L132" s="25">
        <v>0</v>
      </c>
      <c r="M132" s="40"/>
      <c r="N132" s="25">
        <v>0</v>
      </c>
      <c r="O132" s="40"/>
      <c r="P132" s="25">
        <v>624280941</v>
      </c>
      <c r="Q132" s="40"/>
      <c r="R132" s="25">
        <v>624280941</v>
      </c>
      <c r="S132" s="40"/>
      <c r="T132" s="25">
        <v>0.11</v>
      </c>
    </row>
    <row r="133" spans="1:20" ht="23.1" customHeight="1" x14ac:dyDescent="0.45">
      <c r="A133" s="23" t="s">
        <v>178</v>
      </c>
      <c r="B133" s="25">
        <v>0</v>
      </c>
      <c r="C133" s="40"/>
      <c r="D133" s="25">
        <v>0</v>
      </c>
      <c r="E133" s="40"/>
      <c r="F133" s="25">
        <v>0</v>
      </c>
      <c r="G133" s="40"/>
      <c r="H133" s="25">
        <v>0</v>
      </c>
      <c r="I133" s="40"/>
      <c r="J133" s="25">
        <v>0</v>
      </c>
      <c r="K133" s="40"/>
      <c r="L133" s="25">
        <v>0</v>
      </c>
      <c r="M133" s="40"/>
      <c r="N133" s="25">
        <v>0</v>
      </c>
      <c r="O133" s="40"/>
      <c r="P133" s="25">
        <v>1578978637</v>
      </c>
      <c r="Q133" s="40"/>
      <c r="R133" s="25">
        <v>1578978637</v>
      </c>
      <c r="S133" s="40"/>
      <c r="T133" s="25">
        <v>0.28999999999999998</v>
      </c>
    </row>
    <row r="134" spans="1:20" ht="23.1" customHeight="1" x14ac:dyDescent="0.45">
      <c r="A134" s="23" t="s">
        <v>187</v>
      </c>
      <c r="B134" s="25">
        <v>0</v>
      </c>
      <c r="C134" s="40"/>
      <c r="D134" s="25">
        <v>0</v>
      </c>
      <c r="E134" s="40"/>
      <c r="F134" s="25">
        <v>0</v>
      </c>
      <c r="G134" s="40"/>
      <c r="H134" s="25">
        <v>0</v>
      </c>
      <c r="I134" s="40"/>
      <c r="J134" s="25">
        <v>0</v>
      </c>
      <c r="K134" s="40"/>
      <c r="L134" s="25">
        <v>0</v>
      </c>
      <c r="M134" s="40"/>
      <c r="N134" s="25">
        <v>0</v>
      </c>
      <c r="O134" s="40"/>
      <c r="P134" s="25">
        <v>2422442013</v>
      </c>
      <c r="Q134" s="40"/>
      <c r="R134" s="25">
        <v>2422442013</v>
      </c>
      <c r="S134" s="40"/>
      <c r="T134" s="25">
        <v>0.44</v>
      </c>
    </row>
    <row r="135" spans="1:20" ht="23.1" customHeight="1" x14ac:dyDescent="0.45">
      <c r="A135" s="23" t="s">
        <v>256</v>
      </c>
      <c r="B135" s="25">
        <v>0</v>
      </c>
      <c r="C135" s="40"/>
      <c r="D135" s="25">
        <v>0</v>
      </c>
      <c r="E135" s="40"/>
      <c r="F135" s="25">
        <v>0</v>
      </c>
      <c r="G135" s="40"/>
      <c r="H135" s="25">
        <v>0</v>
      </c>
      <c r="I135" s="40"/>
      <c r="J135" s="25">
        <v>0</v>
      </c>
      <c r="K135" s="40"/>
      <c r="L135" s="25">
        <v>0</v>
      </c>
      <c r="M135" s="40"/>
      <c r="N135" s="25">
        <v>0</v>
      </c>
      <c r="O135" s="40"/>
      <c r="P135" s="25">
        <v>342482</v>
      </c>
      <c r="Q135" s="40"/>
      <c r="R135" s="25">
        <v>342482</v>
      </c>
      <c r="S135" s="40"/>
      <c r="T135" s="25">
        <v>0</v>
      </c>
    </row>
    <row r="136" spans="1:20" ht="23.1" customHeight="1" x14ac:dyDescent="0.45">
      <c r="A136" s="23" t="s">
        <v>132</v>
      </c>
      <c r="B136" s="25">
        <v>0</v>
      </c>
      <c r="C136" s="40"/>
      <c r="D136" s="25">
        <v>0</v>
      </c>
      <c r="E136" s="40"/>
      <c r="F136" s="25">
        <v>0</v>
      </c>
      <c r="G136" s="40"/>
      <c r="H136" s="25">
        <v>0</v>
      </c>
      <c r="I136" s="40"/>
      <c r="J136" s="25">
        <v>0</v>
      </c>
      <c r="K136" s="40"/>
      <c r="L136" s="25">
        <v>480000000</v>
      </c>
      <c r="M136" s="40"/>
      <c r="N136" s="25">
        <v>0</v>
      </c>
      <c r="O136" s="40"/>
      <c r="P136" s="25">
        <v>749654134</v>
      </c>
      <c r="Q136" s="40"/>
      <c r="R136" s="25">
        <v>1229654134</v>
      </c>
      <c r="S136" s="40"/>
      <c r="T136" s="25">
        <v>0.22</v>
      </c>
    </row>
    <row r="137" spans="1:20" ht="23.1" customHeight="1" x14ac:dyDescent="0.45">
      <c r="A137" s="23" t="s">
        <v>204</v>
      </c>
      <c r="B137" s="25">
        <v>0</v>
      </c>
      <c r="C137" s="40"/>
      <c r="D137" s="25">
        <v>0</v>
      </c>
      <c r="E137" s="40"/>
      <c r="F137" s="25">
        <v>0</v>
      </c>
      <c r="G137" s="40"/>
      <c r="H137" s="25">
        <v>0</v>
      </c>
      <c r="I137" s="40"/>
      <c r="J137" s="25">
        <v>0</v>
      </c>
      <c r="K137" s="40"/>
      <c r="L137" s="25">
        <v>0</v>
      </c>
      <c r="M137" s="40"/>
      <c r="N137" s="25">
        <v>0</v>
      </c>
      <c r="O137" s="40"/>
      <c r="P137" s="25">
        <v>1446214026</v>
      </c>
      <c r="Q137" s="40"/>
      <c r="R137" s="25">
        <v>1446214026</v>
      </c>
      <c r="S137" s="40"/>
      <c r="T137" s="25">
        <v>0.26</v>
      </c>
    </row>
    <row r="138" spans="1:20" ht="23.1" customHeight="1" x14ac:dyDescent="0.45">
      <c r="A138" s="23" t="s">
        <v>49</v>
      </c>
      <c r="B138" s="25">
        <v>0</v>
      </c>
      <c r="C138" s="40"/>
      <c r="D138" s="25">
        <v>-1171311565</v>
      </c>
      <c r="E138" s="40"/>
      <c r="F138" s="25">
        <v>2635813948</v>
      </c>
      <c r="G138" s="40"/>
      <c r="H138" s="25">
        <v>1464502383</v>
      </c>
      <c r="I138" s="40"/>
      <c r="J138" s="25">
        <v>2.82</v>
      </c>
      <c r="K138" s="40"/>
      <c r="L138" s="25">
        <v>360000000</v>
      </c>
      <c r="M138" s="40"/>
      <c r="N138" s="25">
        <v>0</v>
      </c>
      <c r="O138" s="40"/>
      <c r="P138" s="25">
        <v>5828766565</v>
      </c>
      <c r="Q138" s="40"/>
      <c r="R138" s="25">
        <v>6188766565</v>
      </c>
      <c r="S138" s="40"/>
      <c r="T138" s="25">
        <v>1.1200000000000001</v>
      </c>
    </row>
    <row r="139" spans="1:20" ht="23.1" customHeight="1" x14ac:dyDescent="0.45">
      <c r="A139" s="23" t="s">
        <v>207</v>
      </c>
      <c r="B139" s="25">
        <v>0</v>
      </c>
      <c r="C139" s="40"/>
      <c r="D139" s="25">
        <v>0</v>
      </c>
      <c r="E139" s="40"/>
      <c r="F139" s="25">
        <v>0</v>
      </c>
      <c r="G139" s="40"/>
      <c r="H139" s="25">
        <v>0</v>
      </c>
      <c r="I139" s="40"/>
      <c r="J139" s="25">
        <v>0</v>
      </c>
      <c r="K139" s="40"/>
      <c r="L139" s="25">
        <v>0</v>
      </c>
      <c r="M139" s="40"/>
      <c r="N139" s="25">
        <v>0</v>
      </c>
      <c r="O139" s="40"/>
      <c r="P139" s="25">
        <v>2264051429</v>
      </c>
      <c r="Q139" s="40"/>
      <c r="R139" s="25">
        <v>2264051429</v>
      </c>
      <c r="S139" s="40"/>
      <c r="T139" s="25">
        <v>0.41</v>
      </c>
    </row>
    <row r="140" spans="1:20" ht="23.1" customHeight="1" x14ac:dyDescent="0.45">
      <c r="A140" s="23" t="s">
        <v>50</v>
      </c>
      <c r="B140" s="25">
        <v>0</v>
      </c>
      <c r="C140" s="40"/>
      <c r="D140" s="25">
        <v>2681603309</v>
      </c>
      <c r="E140" s="40"/>
      <c r="F140" s="25">
        <v>0</v>
      </c>
      <c r="G140" s="40"/>
      <c r="H140" s="25">
        <v>2681603309</v>
      </c>
      <c r="I140" s="40"/>
      <c r="J140" s="25">
        <v>5.16</v>
      </c>
      <c r="K140" s="40"/>
      <c r="L140" s="25">
        <v>0</v>
      </c>
      <c r="M140" s="40"/>
      <c r="N140" s="25">
        <v>6221279528</v>
      </c>
      <c r="O140" s="40"/>
      <c r="P140" s="25">
        <v>3580068840</v>
      </c>
      <c r="Q140" s="40"/>
      <c r="R140" s="25">
        <v>9801348368</v>
      </c>
      <c r="S140" s="40"/>
      <c r="T140" s="25">
        <v>1.78</v>
      </c>
    </row>
    <row r="141" spans="1:20" ht="23.1" customHeight="1" x14ac:dyDescent="0.45">
      <c r="A141" s="23" t="s">
        <v>246</v>
      </c>
      <c r="B141" s="25">
        <v>0</v>
      </c>
      <c r="C141" s="40"/>
      <c r="D141" s="25">
        <v>0</v>
      </c>
      <c r="E141" s="40"/>
      <c r="F141" s="25">
        <v>0</v>
      </c>
      <c r="G141" s="40"/>
      <c r="H141" s="25">
        <v>0</v>
      </c>
      <c r="I141" s="40"/>
      <c r="J141" s="25">
        <v>0</v>
      </c>
      <c r="K141" s="40"/>
      <c r="L141" s="25">
        <v>0</v>
      </c>
      <c r="M141" s="40"/>
      <c r="N141" s="25">
        <v>0</v>
      </c>
      <c r="O141" s="40"/>
      <c r="P141" s="25">
        <v>3351780</v>
      </c>
      <c r="Q141" s="40"/>
      <c r="R141" s="25">
        <v>3351780</v>
      </c>
      <c r="S141" s="40"/>
      <c r="T141" s="25">
        <v>0</v>
      </c>
    </row>
    <row r="142" spans="1:20" ht="23.1" customHeight="1" x14ac:dyDescent="0.45">
      <c r="A142" s="23" t="s">
        <v>203</v>
      </c>
      <c r="B142" s="25">
        <v>0</v>
      </c>
      <c r="C142" s="40"/>
      <c r="D142" s="25">
        <v>0</v>
      </c>
      <c r="E142" s="40"/>
      <c r="F142" s="25">
        <v>0</v>
      </c>
      <c r="G142" s="40"/>
      <c r="H142" s="25">
        <v>0</v>
      </c>
      <c r="I142" s="40"/>
      <c r="J142" s="25">
        <v>0</v>
      </c>
      <c r="K142" s="40"/>
      <c r="L142" s="25">
        <v>0</v>
      </c>
      <c r="M142" s="40"/>
      <c r="N142" s="25">
        <v>0</v>
      </c>
      <c r="O142" s="40"/>
      <c r="P142" s="25">
        <v>802928</v>
      </c>
      <c r="Q142" s="40"/>
      <c r="R142" s="25">
        <v>802928</v>
      </c>
      <c r="S142" s="40"/>
      <c r="T142" s="25">
        <v>0</v>
      </c>
    </row>
    <row r="143" spans="1:20" ht="23.1" customHeight="1" x14ac:dyDescent="0.45">
      <c r="A143" s="23" t="s">
        <v>51</v>
      </c>
      <c r="B143" s="25">
        <v>0</v>
      </c>
      <c r="C143" s="40"/>
      <c r="D143" s="25">
        <v>0</v>
      </c>
      <c r="E143" s="40"/>
      <c r="F143" s="25">
        <v>17295307</v>
      </c>
      <c r="G143" s="40"/>
      <c r="H143" s="25">
        <v>17295307</v>
      </c>
      <c r="I143" s="40"/>
      <c r="J143" s="25">
        <v>0.03</v>
      </c>
      <c r="K143" s="40"/>
      <c r="L143" s="25">
        <v>0</v>
      </c>
      <c r="M143" s="40"/>
      <c r="N143" s="25">
        <v>0</v>
      </c>
      <c r="O143" s="40"/>
      <c r="P143" s="25">
        <v>17295307</v>
      </c>
      <c r="Q143" s="40"/>
      <c r="R143" s="25">
        <v>17295307</v>
      </c>
      <c r="S143" s="40"/>
      <c r="T143" s="25">
        <v>0</v>
      </c>
    </row>
    <row r="144" spans="1:20" ht="23.1" customHeight="1" x14ac:dyDescent="0.45">
      <c r="A144" s="23" t="s">
        <v>52</v>
      </c>
      <c r="B144" s="25">
        <v>0</v>
      </c>
      <c r="C144" s="40"/>
      <c r="D144" s="25">
        <v>0</v>
      </c>
      <c r="E144" s="40"/>
      <c r="F144" s="25">
        <v>0</v>
      </c>
      <c r="G144" s="40"/>
      <c r="H144" s="25">
        <v>0</v>
      </c>
      <c r="I144" s="40"/>
      <c r="J144" s="25">
        <v>0</v>
      </c>
      <c r="K144" s="40"/>
      <c r="L144" s="25">
        <v>1400000</v>
      </c>
      <c r="M144" s="40"/>
      <c r="N144" s="25">
        <v>-2162177</v>
      </c>
      <c r="O144" s="40"/>
      <c r="P144" s="25">
        <v>0</v>
      </c>
      <c r="Q144" s="40"/>
      <c r="R144" s="25">
        <v>-762177</v>
      </c>
      <c r="S144" s="40"/>
      <c r="T144" s="25">
        <v>0</v>
      </c>
    </row>
    <row r="145" spans="1:20" ht="23.1" customHeight="1" x14ac:dyDescent="0.45">
      <c r="A145" s="23" t="s">
        <v>130</v>
      </c>
      <c r="B145" s="25">
        <v>0</v>
      </c>
      <c r="C145" s="40"/>
      <c r="D145" s="25">
        <v>0</v>
      </c>
      <c r="E145" s="40"/>
      <c r="F145" s="25">
        <v>0</v>
      </c>
      <c r="G145" s="40"/>
      <c r="H145" s="25">
        <v>0</v>
      </c>
      <c r="I145" s="40"/>
      <c r="J145" s="25">
        <v>0</v>
      </c>
      <c r="K145" s="40"/>
      <c r="L145" s="25">
        <v>552500000</v>
      </c>
      <c r="M145" s="40"/>
      <c r="N145" s="25">
        <v>0</v>
      </c>
      <c r="O145" s="40"/>
      <c r="P145" s="25">
        <v>602668136</v>
      </c>
      <c r="Q145" s="40"/>
      <c r="R145" s="25">
        <v>1155168136</v>
      </c>
      <c r="S145" s="40"/>
      <c r="T145" s="25">
        <v>0.21</v>
      </c>
    </row>
    <row r="146" spans="1:20" ht="23.1" customHeight="1" x14ac:dyDescent="0.45">
      <c r="A146" s="23" t="s">
        <v>155</v>
      </c>
      <c r="B146" s="25">
        <v>100850804</v>
      </c>
      <c r="C146" s="40"/>
      <c r="D146" s="25">
        <v>0</v>
      </c>
      <c r="E146" s="40"/>
      <c r="F146" s="25">
        <v>0</v>
      </c>
      <c r="G146" s="40"/>
      <c r="H146" s="25">
        <v>100850804</v>
      </c>
      <c r="I146" s="40"/>
      <c r="J146" s="25">
        <v>0.19</v>
      </c>
      <c r="K146" s="40"/>
      <c r="L146" s="25">
        <v>5049046680</v>
      </c>
      <c r="M146" s="40"/>
      <c r="N146" s="25">
        <v>0</v>
      </c>
      <c r="O146" s="40"/>
      <c r="P146" s="25">
        <v>17283229192</v>
      </c>
      <c r="Q146" s="40"/>
      <c r="R146" s="25">
        <v>22332275872</v>
      </c>
      <c r="S146" s="40"/>
      <c r="T146" s="25">
        <v>4.05</v>
      </c>
    </row>
    <row r="147" spans="1:20" ht="23.1" customHeight="1" x14ac:dyDescent="0.45">
      <c r="A147" s="23" t="s">
        <v>202</v>
      </c>
      <c r="B147" s="25">
        <v>0</v>
      </c>
      <c r="C147" s="40"/>
      <c r="D147" s="25">
        <v>0</v>
      </c>
      <c r="E147" s="40"/>
      <c r="F147" s="25">
        <v>0</v>
      </c>
      <c r="G147" s="40"/>
      <c r="H147" s="25">
        <v>0</v>
      </c>
      <c r="I147" s="40"/>
      <c r="J147" s="25">
        <v>0</v>
      </c>
      <c r="K147" s="40"/>
      <c r="L147" s="25">
        <v>0</v>
      </c>
      <c r="M147" s="40"/>
      <c r="N147" s="25">
        <v>0</v>
      </c>
      <c r="O147" s="40"/>
      <c r="P147" s="25">
        <v>1297544952</v>
      </c>
      <c r="Q147" s="40"/>
      <c r="R147" s="25">
        <v>1297544952</v>
      </c>
      <c r="S147" s="40"/>
      <c r="T147" s="25">
        <v>0.24</v>
      </c>
    </row>
    <row r="148" spans="1:20" ht="23.1" customHeight="1" x14ac:dyDescent="0.45">
      <c r="A148" s="23" t="s">
        <v>253</v>
      </c>
      <c r="B148" s="25">
        <v>0</v>
      </c>
      <c r="C148" s="40"/>
      <c r="D148" s="25">
        <v>0</v>
      </c>
      <c r="E148" s="40"/>
      <c r="F148" s="25">
        <v>0</v>
      </c>
      <c r="G148" s="40"/>
      <c r="H148" s="25">
        <v>0</v>
      </c>
      <c r="I148" s="40"/>
      <c r="J148" s="25">
        <v>0</v>
      </c>
      <c r="K148" s="40"/>
      <c r="L148" s="25">
        <v>0</v>
      </c>
      <c r="M148" s="40"/>
      <c r="N148" s="25">
        <v>0</v>
      </c>
      <c r="O148" s="40"/>
      <c r="P148" s="25">
        <v>798510791</v>
      </c>
      <c r="Q148" s="40"/>
      <c r="R148" s="25">
        <v>798510791</v>
      </c>
      <c r="S148" s="40"/>
      <c r="T148" s="25">
        <v>0.14000000000000001</v>
      </c>
    </row>
    <row r="149" spans="1:20" ht="23.1" customHeight="1" x14ac:dyDescent="0.45">
      <c r="A149" s="23" t="s">
        <v>135</v>
      </c>
      <c r="B149" s="25">
        <v>0</v>
      </c>
      <c r="C149" s="40"/>
      <c r="D149" s="25">
        <v>0</v>
      </c>
      <c r="E149" s="40"/>
      <c r="F149" s="25">
        <v>0</v>
      </c>
      <c r="G149" s="40"/>
      <c r="H149" s="25">
        <v>0</v>
      </c>
      <c r="I149" s="40"/>
      <c r="J149" s="25">
        <v>0</v>
      </c>
      <c r="K149" s="40"/>
      <c r="L149" s="25">
        <v>458980</v>
      </c>
      <c r="M149" s="40"/>
      <c r="N149" s="25">
        <v>0</v>
      </c>
      <c r="O149" s="40"/>
      <c r="P149" s="25">
        <v>401376</v>
      </c>
      <c r="Q149" s="40"/>
      <c r="R149" s="25">
        <v>860356</v>
      </c>
      <c r="S149" s="40"/>
      <c r="T149" s="25">
        <v>0</v>
      </c>
    </row>
    <row r="150" spans="1:20" ht="23.1" customHeight="1" x14ac:dyDescent="0.45">
      <c r="A150" s="23" t="s">
        <v>144</v>
      </c>
      <c r="B150" s="25">
        <v>6724236</v>
      </c>
      <c r="C150" s="40"/>
      <c r="D150" s="25">
        <v>0</v>
      </c>
      <c r="E150" s="40"/>
      <c r="F150" s="25">
        <v>0</v>
      </c>
      <c r="G150" s="40"/>
      <c r="H150" s="25">
        <v>6724236</v>
      </c>
      <c r="I150" s="40"/>
      <c r="J150" s="25">
        <v>0.01</v>
      </c>
      <c r="K150" s="40"/>
      <c r="L150" s="25">
        <v>331222861</v>
      </c>
      <c r="M150" s="40"/>
      <c r="N150" s="25">
        <v>0</v>
      </c>
      <c r="O150" s="40"/>
      <c r="P150" s="25">
        <v>662059811</v>
      </c>
      <c r="Q150" s="40"/>
      <c r="R150" s="25">
        <v>993282672</v>
      </c>
      <c r="S150" s="40"/>
      <c r="T150" s="25">
        <v>0.18</v>
      </c>
    </row>
    <row r="151" spans="1:20" ht="23.1" customHeight="1" x14ac:dyDescent="0.45">
      <c r="A151" s="23" t="s">
        <v>215</v>
      </c>
      <c r="B151" s="25">
        <v>0</v>
      </c>
      <c r="C151" s="40"/>
      <c r="D151" s="25">
        <v>0</v>
      </c>
      <c r="E151" s="40"/>
      <c r="F151" s="25">
        <v>0</v>
      </c>
      <c r="G151" s="40"/>
      <c r="H151" s="25">
        <v>0</v>
      </c>
      <c r="I151" s="40"/>
      <c r="J151" s="25">
        <v>0</v>
      </c>
      <c r="K151" s="40"/>
      <c r="L151" s="25">
        <v>0</v>
      </c>
      <c r="M151" s="40"/>
      <c r="N151" s="25">
        <v>0</v>
      </c>
      <c r="O151" s="40"/>
      <c r="P151" s="25">
        <v>1767606133</v>
      </c>
      <c r="Q151" s="40"/>
      <c r="R151" s="25">
        <v>1767606133</v>
      </c>
      <c r="S151" s="40"/>
      <c r="T151" s="25">
        <v>0.32</v>
      </c>
    </row>
    <row r="152" spans="1:20" ht="23.1" customHeight="1" x14ac:dyDescent="0.45">
      <c r="A152" s="23" t="s">
        <v>267</v>
      </c>
      <c r="B152" s="25">
        <v>0</v>
      </c>
      <c r="C152" s="40"/>
      <c r="D152" s="25">
        <v>0</v>
      </c>
      <c r="E152" s="40"/>
      <c r="F152" s="25">
        <v>0</v>
      </c>
      <c r="G152" s="40"/>
      <c r="H152" s="25">
        <v>0</v>
      </c>
      <c r="I152" s="40"/>
      <c r="J152" s="25">
        <v>0</v>
      </c>
      <c r="K152" s="40"/>
      <c r="L152" s="25">
        <v>0</v>
      </c>
      <c r="M152" s="40"/>
      <c r="N152" s="25">
        <v>0</v>
      </c>
      <c r="O152" s="40"/>
      <c r="P152" s="25">
        <v>3941612129</v>
      </c>
      <c r="Q152" s="40"/>
      <c r="R152" s="25">
        <v>3941612129</v>
      </c>
      <c r="S152" s="40"/>
      <c r="T152" s="25">
        <v>0.72</v>
      </c>
    </row>
    <row r="153" spans="1:20" ht="23.1" customHeight="1" x14ac:dyDescent="0.45">
      <c r="A153" s="23" t="s">
        <v>192</v>
      </c>
      <c r="B153" s="25">
        <v>0</v>
      </c>
      <c r="C153" s="40"/>
      <c r="D153" s="25">
        <v>0</v>
      </c>
      <c r="E153" s="40"/>
      <c r="F153" s="25">
        <v>0</v>
      </c>
      <c r="G153" s="40"/>
      <c r="H153" s="25">
        <v>0</v>
      </c>
      <c r="I153" s="40"/>
      <c r="J153" s="25">
        <v>0</v>
      </c>
      <c r="K153" s="40"/>
      <c r="L153" s="25">
        <v>0</v>
      </c>
      <c r="M153" s="40"/>
      <c r="N153" s="25">
        <v>0</v>
      </c>
      <c r="O153" s="40"/>
      <c r="P153" s="25">
        <v>-4819966627</v>
      </c>
      <c r="Q153" s="40"/>
      <c r="R153" s="25">
        <v>-4819966627</v>
      </c>
      <c r="S153" s="40"/>
      <c r="T153" s="25">
        <v>-0.87</v>
      </c>
    </row>
    <row r="154" spans="1:20" ht="23.1" customHeight="1" x14ac:dyDescent="0.45">
      <c r="A154" s="23" t="s">
        <v>53</v>
      </c>
      <c r="B154" s="25">
        <v>0</v>
      </c>
      <c r="C154" s="40"/>
      <c r="D154" s="25">
        <v>657934549</v>
      </c>
      <c r="E154" s="40"/>
      <c r="F154" s="25">
        <v>0</v>
      </c>
      <c r="G154" s="40"/>
      <c r="H154" s="25">
        <v>657934549</v>
      </c>
      <c r="I154" s="40"/>
      <c r="J154" s="25">
        <v>1.27</v>
      </c>
      <c r="K154" s="40"/>
      <c r="L154" s="25">
        <v>303666000</v>
      </c>
      <c r="M154" s="40"/>
      <c r="N154" s="25">
        <v>1578151704</v>
      </c>
      <c r="O154" s="40"/>
      <c r="P154" s="25">
        <v>666709966</v>
      </c>
      <c r="Q154" s="40"/>
      <c r="R154" s="25">
        <v>2548527670</v>
      </c>
      <c r="S154" s="40"/>
      <c r="T154" s="25">
        <v>0.46</v>
      </c>
    </row>
    <row r="155" spans="1:20" ht="23.1" customHeight="1" x14ac:dyDescent="0.45">
      <c r="A155" s="23" t="s">
        <v>174</v>
      </c>
      <c r="B155" s="25">
        <v>0</v>
      </c>
      <c r="C155" s="40"/>
      <c r="D155" s="25">
        <v>0</v>
      </c>
      <c r="E155" s="40"/>
      <c r="F155" s="25">
        <v>0</v>
      </c>
      <c r="G155" s="40"/>
      <c r="H155" s="25">
        <v>0</v>
      </c>
      <c r="I155" s="40"/>
      <c r="J155" s="25">
        <v>0</v>
      </c>
      <c r="K155" s="40"/>
      <c r="L155" s="25">
        <v>0</v>
      </c>
      <c r="M155" s="40"/>
      <c r="N155" s="25">
        <v>0</v>
      </c>
      <c r="O155" s="40"/>
      <c r="P155" s="25">
        <v>1936222</v>
      </c>
      <c r="Q155" s="40"/>
      <c r="R155" s="25">
        <v>1936222</v>
      </c>
      <c r="S155" s="40"/>
      <c r="T155" s="25">
        <v>0</v>
      </c>
    </row>
    <row r="156" spans="1:20" ht="23.1" customHeight="1" x14ac:dyDescent="0.45">
      <c r="A156" s="23" t="s">
        <v>54</v>
      </c>
      <c r="B156" s="25">
        <v>0</v>
      </c>
      <c r="C156" s="40"/>
      <c r="D156" s="25">
        <v>0</v>
      </c>
      <c r="E156" s="40"/>
      <c r="F156" s="25">
        <v>0</v>
      </c>
      <c r="G156" s="40"/>
      <c r="H156" s="25">
        <v>0</v>
      </c>
      <c r="I156" s="40"/>
      <c r="J156" s="25">
        <v>0</v>
      </c>
      <c r="K156" s="40"/>
      <c r="L156" s="25">
        <v>0</v>
      </c>
      <c r="M156" s="40"/>
      <c r="N156" s="25">
        <v>1842813431</v>
      </c>
      <c r="O156" s="40"/>
      <c r="P156" s="25">
        <v>-50824486</v>
      </c>
      <c r="Q156" s="40"/>
      <c r="R156" s="25">
        <v>1791988945</v>
      </c>
      <c r="S156" s="40"/>
      <c r="T156" s="25">
        <v>0.33</v>
      </c>
    </row>
    <row r="157" spans="1:20" ht="23.1" customHeight="1" x14ac:dyDescent="0.45">
      <c r="A157" s="23" t="s">
        <v>297</v>
      </c>
      <c r="B157" s="25">
        <v>0</v>
      </c>
      <c r="C157" s="40"/>
      <c r="D157" s="25">
        <v>0</v>
      </c>
      <c r="E157" s="40"/>
      <c r="F157" s="25">
        <v>0</v>
      </c>
      <c r="G157" s="40"/>
      <c r="H157" s="25">
        <v>0</v>
      </c>
      <c r="I157" s="40"/>
      <c r="J157" s="25">
        <v>0</v>
      </c>
      <c r="K157" s="40"/>
      <c r="L157" s="25">
        <v>0</v>
      </c>
      <c r="M157" s="40"/>
      <c r="N157" s="25">
        <v>0</v>
      </c>
      <c r="O157" s="40"/>
      <c r="P157" s="25">
        <v>-503885464</v>
      </c>
      <c r="Q157" s="40"/>
      <c r="R157" s="25">
        <v>-503885464</v>
      </c>
      <c r="S157" s="40"/>
      <c r="T157" s="25">
        <v>-0.09</v>
      </c>
    </row>
    <row r="158" spans="1:20" ht="23.1" customHeight="1" x14ac:dyDescent="0.45">
      <c r="A158" s="23" t="s">
        <v>284</v>
      </c>
      <c r="B158" s="25">
        <v>0</v>
      </c>
      <c r="C158" s="40"/>
      <c r="D158" s="25">
        <v>0</v>
      </c>
      <c r="E158" s="40"/>
      <c r="F158" s="25">
        <v>0</v>
      </c>
      <c r="G158" s="40"/>
      <c r="H158" s="25">
        <v>0</v>
      </c>
      <c r="I158" s="40"/>
      <c r="J158" s="25">
        <v>0</v>
      </c>
      <c r="K158" s="40"/>
      <c r="L158" s="25">
        <v>0</v>
      </c>
      <c r="M158" s="40"/>
      <c r="N158" s="25">
        <v>0</v>
      </c>
      <c r="O158" s="40"/>
      <c r="P158" s="25">
        <v>-350310031</v>
      </c>
      <c r="Q158" s="40"/>
      <c r="R158" s="25">
        <v>-350310031</v>
      </c>
      <c r="S158" s="40"/>
      <c r="T158" s="25">
        <v>-0.06</v>
      </c>
    </row>
    <row r="159" spans="1:20" ht="23.1" customHeight="1" x14ac:dyDescent="0.45">
      <c r="A159" s="23" t="s">
        <v>295</v>
      </c>
      <c r="B159" s="25">
        <v>0</v>
      </c>
      <c r="C159" s="40"/>
      <c r="D159" s="25">
        <v>0</v>
      </c>
      <c r="E159" s="40"/>
      <c r="F159" s="25">
        <v>0</v>
      </c>
      <c r="G159" s="40"/>
      <c r="H159" s="25">
        <v>0</v>
      </c>
      <c r="I159" s="40"/>
      <c r="J159" s="25">
        <v>0</v>
      </c>
      <c r="K159" s="40"/>
      <c r="L159" s="25">
        <v>0</v>
      </c>
      <c r="M159" s="40"/>
      <c r="N159" s="25">
        <v>0</v>
      </c>
      <c r="O159" s="40"/>
      <c r="P159" s="25">
        <v>-939888902</v>
      </c>
      <c r="Q159" s="40"/>
      <c r="R159" s="25">
        <v>-939888902</v>
      </c>
      <c r="S159" s="40"/>
      <c r="T159" s="25">
        <v>-0.17</v>
      </c>
    </row>
    <row r="160" spans="1:20" ht="23.1" customHeight="1" x14ac:dyDescent="0.45">
      <c r="A160" s="23" t="s">
        <v>290</v>
      </c>
      <c r="B160" s="25">
        <v>0</v>
      </c>
      <c r="C160" s="40"/>
      <c r="D160" s="25">
        <v>0</v>
      </c>
      <c r="E160" s="40"/>
      <c r="F160" s="25">
        <v>0</v>
      </c>
      <c r="G160" s="40"/>
      <c r="H160" s="25">
        <v>0</v>
      </c>
      <c r="I160" s="40"/>
      <c r="J160" s="25">
        <v>0</v>
      </c>
      <c r="K160" s="40"/>
      <c r="L160" s="25">
        <v>0</v>
      </c>
      <c r="M160" s="40"/>
      <c r="N160" s="25">
        <v>0</v>
      </c>
      <c r="O160" s="40"/>
      <c r="P160" s="25">
        <v>-1825320758</v>
      </c>
      <c r="Q160" s="40"/>
      <c r="R160" s="25">
        <v>-1825320758</v>
      </c>
      <c r="S160" s="40"/>
      <c r="T160" s="25">
        <v>-0.33</v>
      </c>
    </row>
    <row r="161" spans="1:20" ht="23.1" customHeight="1" x14ac:dyDescent="0.45">
      <c r="A161" s="23" t="s">
        <v>289</v>
      </c>
      <c r="B161" s="25">
        <v>0</v>
      </c>
      <c r="C161" s="40"/>
      <c r="D161" s="25">
        <v>0</v>
      </c>
      <c r="E161" s="40"/>
      <c r="F161" s="25">
        <v>0</v>
      </c>
      <c r="G161" s="40"/>
      <c r="H161" s="25">
        <v>0</v>
      </c>
      <c r="I161" s="40"/>
      <c r="J161" s="25">
        <v>0</v>
      </c>
      <c r="K161" s="40"/>
      <c r="L161" s="25">
        <v>0</v>
      </c>
      <c r="M161" s="40"/>
      <c r="N161" s="25">
        <v>0</v>
      </c>
      <c r="O161" s="40"/>
      <c r="P161" s="25">
        <v>-239337779</v>
      </c>
      <c r="Q161" s="40"/>
      <c r="R161" s="25">
        <v>-239337779</v>
      </c>
      <c r="S161" s="40"/>
      <c r="T161" s="25">
        <v>-0.04</v>
      </c>
    </row>
    <row r="162" spans="1:20" ht="23.1" customHeight="1" x14ac:dyDescent="0.45">
      <c r="A162" s="23" t="s">
        <v>293</v>
      </c>
      <c r="B162" s="25">
        <v>0</v>
      </c>
      <c r="C162" s="40"/>
      <c r="D162" s="25">
        <v>0</v>
      </c>
      <c r="E162" s="40"/>
      <c r="F162" s="25">
        <v>0</v>
      </c>
      <c r="G162" s="40"/>
      <c r="H162" s="25">
        <v>0</v>
      </c>
      <c r="I162" s="40"/>
      <c r="J162" s="25">
        <v>0</v>
      </c>
      <c r="K162" s="40"/>
      <c r="L162" s="25">
        <v>0</v>
      </c>
      <c r="M162" s="40"/>
      <c r="N162" s="25">
        <v>0</v>
      </c>
      <c r="O162" s="40"/>
      <c r="P162" s="25">
        <v>-430156869</v>
      </c>
      <c r="Q162" s="40"/>
      <c r="R162" s="25">
        <v>-430156869</v>
      </c>
      <c r="S162" s="40"/>
      <c r="T162" s="25">
        <v>-0.08</v>
      </c>
    </row>
    <row r="163" spans="1:20" ht="23.1" customHeight="1" x14ac:dyDescent="0.45">
      <c r="A163" s="23" t="s">
        <v>288</v>
      </c>
      <c r="B163" s="25">
        <v>0</v>
      </c>
      <c r="C163" s="40"/>
      <c r="D163" s="25">
        <v>0</v>
      </c>
      <c r="E163" s="40"/>
      <c r="F163" s="25">
        <v>0</v>
      </c>
      <c r="G163" s="40"/>
      <c r="H163" s="25">
        <v>0</v>
      </c>
      <c r="I163" s="40"/>
      <c r="J163" s="25">
        <v>0</v>
      </c>
      <c r="K163" s="40"/>
      <c r="L163" s="25">
        <v>0</v>
      </c>
      <c r="M163" s="40"/>
      <c r="N163" s="25">
        <v>0</v>
      </c>
      <c r="O163" s="40"/>
      <c r="P163" s="25">
        <v>-421466565</v>
      </c>
      <c r="Q163" s="40"/>
      <c r="R163" s="25">
        <v>-421466565</v>
      </c>
      <c r="S163" s="40"/>
      <c r="T163" s="25">
        <v>-0.08</v>
      </c>
    </row>
    <row r="164" spans="1:20" ht="23.1" customHeight="1" x14ac:dyDescent="0.45">
      <c r="A164" s="23" t="s">
        <v>296</v>
      </c>
      <c r="B164" s="25">
        <v>0</v>
      </c>
      <c r="C164" s="40"/>
      <c r="D164" s="25">
        <v>0</v>
      </c>
      <c r="E164" s="40"/>
      <c r="F164" s="25">
        <v>0</v>
      </c>
      <c r="G164" s="40"/>
      <c r="H164" s="25">
        <v>0</v>
      </c>
      <c r="I164" s="40"/>
      <c r="J164" s="25">
        <v>0</v>
      </c>
      <c r="K164" s="40"/>
      <c r="L164" s="25">
        <v>0</v>
      </c>
      <c r="M164" s="40"/>
      <c r="N164" s="25">
        <v>0</v>
      </c>
      <c r="O164" s="40"/>
      <c r="P164" s="25">
        <v>-24036330</v>
      </c>
      <c r="Q164" s="40"/>
      <c r="R164" s="25">
        <v>-24036330</v>
      </c>
      <c r="S164" s="40"/>
      <c r="T164" s="25">
        <v>0</v>
      </c>
    </row>
    <row r="165" spans="1:20" ht="23.1" customHeight="1" x14ac:dyDescent="0.45">
      <c r="A165" s="23" t="s">
        <v>300</v>
      </c>
      <c r="B165" s="25">
        <v>0</v>
      </c>
      <c r="C165" s="40"/>
      <c r="D165" s="25">
        <v>0</v>
      </c>
      <c r="E165" s="40"/>
      <c r="F165" s="25">
        <v>0</v>
      </c>
      <c r="G165" s="40"/>
      <c r="H165" s="25">
        <v>0</v>
      </c>
      <c r="I165" s="40"/>
      <c r="J165" s="25">
        <v>0</v>
      </c>
      <c r="K165" s="40"/>
      <c r="L165" s="25">
        <v>0</v>
      </c>
      <c r="M165" s="40"/>
      <c r="N165" s="25">
        <v>0</v>
      </c>
      <c r="O165" s="40"/>
      <c r="P165" s="25">
        <v>-251730742</v>
      </c>
      <c r="Q165" s="40"/>
      <c r="R165" s="25">
        <v>-251730742</v>
      </c>
      <c r="S165" s="40"/>
      <c r="T165" s="25">
        <v>-0.05</v>
      </c>
    </row>
    <row r="166" spans="1:20" ht="23.1" customHeight="1" x14ac:dyDescent="0.45">
      <c r="A166" s="23" t="s">
        <v>294</v>
      </c>
      <c r="B166" s="25">
        <v>0</v>
      </c>
      <c r="C166" s="40"/>
      <c r="D166" s="25">
        <v>0</v>
      </c>
      <c r="E166" s="40"/>
      <c r="F166" s="25">
        <v>0</v>
      </c>
      <c r="G166" s="40"/>
      <c r="H166" s="25">
        <v>0</v>
      </c>
      <c r="I166" s="40"/>
      <c r="J166" s="25">
        <v>0</v>
      </c>
      <c r="K166" s="40"/>
      <c r="L166" s="25">
        <v>0</v>
      </c>
      <c r="M166" s="40"/>
      <c r="N166" s="25">
        <v>0</v>
      </c>
      <c r="O166" s="40"/>
      <c r="P166" s="25">
        <v>-269734622</v>
      </c>
      <c r="Q166" s="40"/>
      <c r="R166" s="25">
        <v>-269734622</v>
      </c>
      <c r="S166" s="40"/>
      <c r="T166" s="25">
        <v>-0.05</v>
      </c>
    </row>
    <row r="167" spans="1:20" ht="23.1" customHeight="1" x14ac:dyDescent="0.45">
      <c r="A167" s="23" t="s">
        <v>292</v>
      </c>
      <c r="B167" s="25">
        <v>0</v>
      </c>
      <c r="C167" s="40"/>
      <c r="D167" s="25">
        <v>0</v>
      </c>
      <c r="E167" s="40"/>
      <c r="F167" s="25">
        <v>0</v>
      </c>
      <c r="G167" s="40"/>
      <c r="H167" s="25">
        <v>0</v>
      </c>
      <c r="I167" s="40"/>
      <c r="J167" s="25">
        <v>0</v>
      </c>
      <c r="K167" s="40"/>
      <c r="L167" s="25">
        <v>0</v>
      </c>
      <c r="M167" s="40"/>
      <c r="N167" s="25">
        <v>0</v>
      </c>
      <c r="O167" s="40"/>
      <c r="P167" s="25">
        <v>-459600518</v>
      </c>
      <c r="Q167" s="40"/>
      <c r="R167" s="25">
        <v>-459600518</v>
      </c>
      <c r="S167" s="40"/>
      <c r="T167" s="25">
        <v>-0.08</v>
      </c>
    </row>
    <row r="168" spans="1:20" ht="23.1" customHeight="1" x14ac:dyDescent="0.45">
      <c r="A168" s="23" t="s">
        <v>299</v>
      </c>
      <c r="B168" s="25">
        <v>0</v>
      </c>
      <c r="C168" s="40"/>
      <c r="D168" s="25">
        <v>0</v>
      </c>
      <c r="E168" s="40"/>
      <c r="F168" s="25">
        <v>0</v>
      </c>
      <c r="G168" s="40"/>
      <c r="H168" s="25">
        <v>0</v>
      </c>
      <c r="I168" s="40"/>
      <c r="J168" s="25">
        <v>0</v>
      </c>
      <c r="K168" s="40"/>
      <c r="L168" s="25">
        <v>0</v>
      </c>
      <c r="M168" s="40"/>
      <c r="N168" s="25">
        <v>0</v>
      </c>
      <c r="O168" s="40"/>
      <c r="P168" s="25">
        <v>-346170450</v>
      </c>
      <c r="Q168" s="40"/>
      <c r="R168" s="25">
        <v>-346170450</v>
      </c>
      <c r="S168" s="40"/>
      <c r="T168" s="25">
        <v>-0.06</v>
      </c>
    </row>
    <row r="169" spans="1:20" ht="23.1" customHeight="1" x14ac:dyDescent="0.45">
      <c r="A169" s="23" t="s">
        <v>301</v>
      </c>
      <c r="B169" s="25">
        <v>0</v>
      </c>
      <c r="C169" s="40"/>
      <c r="D169" s="25">
        <v>0</v>
      </c>
      <c r="E169" s="40"/>
      <c r="F169" s="25">
        <v>0</v>
      </c>
      <c r="G169" s="40"/>
      <c r="H169" s="25">
        <v>0</v>
      </c>
      <c r="I169" s="40"/>
      <c r="J169" s="25">
        <v>0</v>
      </c>
      <c r="K169" s="40"/>
      <c r="L169" s="25">
        <v>0</v>
      </c>
      <c r="M169" s="40"/>
      <c r="N169" s="25">
        <v>0</v>
      </c>
      <c r="O169" s="40"/>
      <c r="P169" s="25">
        <v>-306026244</v>
      </c>
      <c r="Q169" s="40"/>
      <c r="R169" s="25">
        <v>-306026244</v>
      </c>
      <c r="S169" s="40"/>
      <c r="T169" s="25">
        <v>-0.06</v>
      </c>
    </row>
    <row r="170" spans="1:20" ht="23.1" customHeight="1" x14ac:dyDescent="0.45">
      <c r="A170" s="23" t="s">
        <v>286</v>
      </c>
      <c r="B170" s="25">
        <v>0</v>
      </c>
      <c r="C170" s="40"/>
      <c r="D170" s="25">
        <v>0</v>
      </c>
      <c r="E170" s="40"/>
      <c r="F170" s="25">
        <v>0</v>
      </c>
      <c r="G170" s="40"/>
      <c r="H170" s="25">
        <v>0</v>
      </c>
      <c r="I170" s="40"/>
      <c r="J170" s="25">
        <v>0</v>
      </c>
      <c r="K170" s="40"/>
      <c r="L170" s="25">
        <v>0</v>
      </c>
      <c r="M170" s="40"/>
      <c r="N170" s="25">
        <v>0</v>
      </c>
      <c r="O170" s="40"/>
      <c r="P170" s="25">
        <v>-865842989</v>
      </c>
      <c r="Q170" s="40"/>
      <c r="R170" s="25">
        <v>-865842989</v>
      </c>
      <c r="S170" s="40"/>
      <c r="T170" s="25">
        <v>-0.16</v>
      </c>
    </row>
    <row r="171" spans="1:20" ht="23.1" customHeight="1" x14ac:dyDescent="0.45">
      <c r="A171" s="23" t="s">
        <v>291</v>
      </c>
      <c r="B171" s="25">
        <v>0</v>
      </c>
      <c r="C171" s="40"/>
      <c r="D171" s="25">
        <v>0</v>
      </c>
      <c r="E171" s="40"/>
      <c r="F171" s="25">
        <v>0</v>
      </c>
      <c r="G171" s="40"/>
      <c r="H171" s="25">
        <v>0</v>
      </c>
      <c r="I171" s="40"/>
      <c r="J171" s="25">
        <v>0</v>
      </c>
      <c r="K171" s="40"/>
      <c r="L171" s="25">
        <v>0</v>
      </c>
      <c r="M171" s="40"/>
      <c r="N171" s="25">
        <v>0</v>
      </c>
      <c r="O171" s="40"/>
      <c r="P171" s="25">
        <v>1438471862</v>
      </c>
      <c r="Q171" s="40"/>
      <c r="R171" s="25">
        <v>1438471862</v>
      </c>
      <c r="S171" s="40"/>
      <c r="T171" s="25">
        <v>0.26</v>
      </c>
    </row>
    <row r="172" spans="1:20" ht="23.1" customHeight="1" x14ac:dyDescent="0.45">
      <c r="A172" s="23" t="s">
        <v>287</v>
      </c>
      <c r="B172" s="25">
        <v>0</v>
      </c>
      <c r="C172" s="40"/>
      <c r="D172" s="25">
        <v>0</v>
      </c>
      <c r="E172" s="40"/>
      <c r="F172" s="25">
        <v>0</v>
      </c>
      <c r="G172" s="40"/>
      <c r="H172" s="25">
        <v>0</v>
      </c>
      <c r="I172" s="40"/>
      <c r="J172" s="25">
        <v>0</v>
      </c>
      <c r="K172" s="40"/>
      <c r="L172" s="25">
        <v>0</v>
      </c>
      <c r="M172" s="40"/>
      <c r="N172" s="25">
        <v>0</v>
      </c>
      <c r="O172" s="40"/>
      <c r="P172" s="25">
        <v>32894727</v>
      </c>
      <c r="Q172" s="40"/>
      <c r="R172" s="25">
        <v>32894727</v>
      </c>
      <c r="S172" s="40"/>
      <c r="T172" s="25">
        <v>0.01</v>
      </c>
    </row>
    <row r="173" spans="1:20" ht="23.1" customHeight="1" x14ac:dyDescent="0.45">
      <c r="A173" s="23" t="s">
        <v>303</v>
      </c>
      <c r="B173" s="25">
        <v>0</v>
      </c>
      <c r="C173" s="40"/>
      <c r="D173" s="25">
        <v>0</v>
      </c>
      <c r="E173" s="40"/>
      <c r="F173" s="25">
        <v>0</v>
      </c>
      <c r="G173" s="40"/>
      <c r="H173" s="25">
        <v>0</v>
      </c>
      <c r="I173" s="40"/>
      <c r="J173" s="25">
        <v>0</v>
      </c>
      <c r="K173" s="40"/>
      <c r="L173" s="25">
        <v>0</v>
      </c>
      <c r="M173" s="40"/>
      <c r="N173" s="25">
        <v>0</v>
      </c>
      <c r="O173" s="40"/>
      <c r="P173" s="25">
        <v>-15851997</v>
      </c>
      <c r="Q173" s="40"/>
      <c r="R173" s="25">
        <v>-15851997</v>
      </c>
      <c r="S173" s="40"/>
      <c r="T173" s="25">
        <v>0</v>
      </c>
    </row>
    <row r="174" spans="1:20" ht="23.1" customHeight="1" x14ac:dyDescent="0.45">
      <c r="A174" s="23" t="s">
        <v>302</v>
      </c>
      <c r="B174" s="25">
        <v>0</v>
      </c>
      <c r="C174" s="40"/>
      <c r="D174" s="25">
        <v>0</v>
      </c>
      <c r="E174" s="40"/>
      <c r="F174" s="25">
        <v>0</v>
      </c>
      <c r="G174" s="40"/>
      <c r="H174" s="25">
        <v>0</v>
      </c>
      <c r="I174" s="40"/>
      <c r="J174" s="25">
        <v>0</v>
      </c>
      <c r="K174" s="40"/>
      <c r="L174" s="25">
        <v>0</v>
      </c>
      <c r="M174" s="40"/>
      <c r="N174" s="25">
        <v>0</v>
      </c>
      <c r="O174" s="40"/>
      <c r="P174" s="25">
        <v>-8601934876</v>
      </c>
      <c r="Q174" s="40"/>
      <c r="R174" s="25">
        <v>-8601934876</v>
      </c>
      <c r="S174" s="40"/>
      <c r="T174" s="25">
        <v>-1.56</v>
      </c>
    </row>
    <row r="175" spans="1:20" ht="23.1" customHeight="1" x14ac:dyDescent="0.45">
      <c r="A175" s="23" t="s">
        <v>304</v>
      </c>
      <c r="B175" s="25">
        <v>0</v>
      </c>
      <c r="C175" s="40"/>
      <c r="D175" s="25">
        <v>0</v>
      </c>
      <c r="E175" s="40"/>
      <c r="F175" s="25">
        <v>0</v>
      </c>
      <c r="G175" s="40"/>
      <c r="H175" s="25">
        <v>0</v>
      </c>
      <c r="I175" s="40"/>
      <c r="J175" s="25">
        <v>0</v>
      </c>
      <c r="K175" s="40"/>
      <c r="L175" s="25">
        <v>0</v>
      </c>
      <c r="M175" s="40"/>
      <c r="N175" s="25">
        <v>0</v>
      </c>
      <c r="O175" s="40"/>
      <c r="P175" s="25">
        <v>-781783745</v>
      </c>
      <c r="Q175" s="40"/>
      <c r="R175" s="25">
        <v>-781783745</v>
      </c>
      <c r="S175" s="40"/>
      <c r="T175" s="25">
        <v>-0.14000000000000001</v>
      </c>
    </row>
    <row r="176" spans="1:20" ht="23.1" customHeight="1" x14ac:dyDescent="0.45">
      <c r="A176" s="23" t="s">
        <v>285</v>
      </c>
      <c r="B176" s="25">
        <v>0</v>
      </c>
      <c r="C176" s="40"/>
      <c r="D176" s="25">
        <v>0</v>
      </c>
      <c r="E176" s="40"/>
      <c r="F176" s="25">
        <v>0</v>
      </c>
      <c r="G176" s="40"/>
      <c r="H176" s="25">
        <v>0</v>
      </c>
      <c r="I176" s="40"/>
      <c r="J176" s="25">
        <v>0</v>
      </c>
      <c r="K176" s="40"/>
      <c r="L176" s="25">
        <v>0</v>
      </c>
      <c r="M176" s="40"/>
      <c r="N176" s="25">
        <v>0</v>
      </c>
      <c r="O176" s="40"/>
      <c r="P176" s="25">
        <v>-689139621</v>
      </c>
      <c r="Q176" s="40"/>
      <c r="R176" s="25">
        <v>-689139621</v>
      </c>
      <c r="S176" s="40"/>
      <c r="T176" s="25">
        <v>-0.13</v>
      </c>
    </row>
    <row r="177" spans="1:20" ht="23.1" customHeight="1" x14ac:dyDescent="0.45">
      <c r="A177" s="23" t="s">
        <v>298</v>
      </c>
      <c r="B177" s="25">
        <v>0</v>
      </c>
      <c r="C177" s="40"/>
      <c r="D177" s="25">
        <v>0</v>
      </c>
      <c r="E177" s="40"/>
      <c r="F177" s="25">
        <v>0</v>
      </c>
      <c r="G177" s="40"/>
      <c r="H177" s="25">
        <v>0</v>
      </c>
      <c r="I177" s="40"/>
      <c r="J177" s="25">
        <v>0</v>
      </c>
      <c r="K177" s="40"/>
      <c r="L177" s="25">
        <v>0</v>
      </c>
      <c r="M177" s="40"/>
      <c r="N177" s="25">
        <v>0</v>
      </c>
      <c r="O177" s="40"/>
      <c r="P177" s="25">
        <v>-108882416</v>
      </c>
      <c r="Q177" s="40"/>
      <c r="R177" s="25">
        <v>-108882416</v>
      </c>
      <c r="S177" s="40"/>
      <c r="T177" s="25">
        <v>-0.02</v>
      </c>
    </row>
    <row r="178" spans="1:20" ht="23.1" customHeight="1" thickBot="1" x14ac:dyDescent="0.5">
      <c r="A178" s="23"/>
      <c r="B178" s="45">
        <v>2061085621</v>
      </c>
      <c r="C178" s="46"/>
      <c r="D178" s="45">
        <v>-19625329708</v>
      </c>
      <c r="E178" s="46"/>
      <c r="F178" s="45">
        <v>67655642746</v>
      </c>
      <c r="G178" s="46"/>
      <c r="H178" s="45">
        <v>50091398659</v>
      </c>
      <c r="I178" s="46"/>
      <c r="J178" s="47">
        <v>96.45</v>
      </c>
      <c r="K178" s="46"/>
      <c r="L178" s="45">
        <v>37721882525</v>
      </c>
      <c r="M178" s="46"/>
      <c r="N178" s="45">
        <v>76996856748</v>
      </c>
      <c r="O178" s="46"/>
      <c r="P178" s="45">
        <v>419044332434</v>
      </c>
      <c r="Q178" s="46"/>
      <c r="R178" s="45">
        <v>533763071707</v>
      </c>
      <c r="S178" s="46"/>
      <c r="T178" s="45">
        <v>96.87</v>
      </c>
    </row>
    <row r="179" spans="1:20" ht="23.1" customHeight="1" thickTop="1" x14ac:dyDescent="0.45">
      <c r="A179" s="23" t="s">
        <v>56</v>
      </c>
      <c r="B179" s="35"/>
      <c r="C179" s="41"/>
      <c r="D179" s="35"/>
      <c r="E179" s="41"/>
      <c r="F179" s="35"/>
      <c r="G179" s="41"/>
      <c r="H179" s="35"/>
      <c r="I179" s="41"/>
      <c r="J179" s="106"/>
      <c r="K179" s="41"/>
      <c r="L179" s="35"/>
      <c r="M179" s="41"/>
      <c r="N179" s="35"/>
      <c r="O179" s="41"/>
      <c r="P179" s="35"/>
      <c r="Q179" s="41"/>
      <c r="R179" s="35"/>
      <c r="S179" s="41"/>
      <c r="T179" s="35"/>
    </row>
  </sheetData>
  <mergeCells count="15">
    <mergeCell ref="A1:T1"/>
    <mergeCell ref="A2:T2"/>
    <mergeCell ref="A3:T3"/>
    <mergeCell ref="B8:B9"/>
    <mergeCell ref="D8:D9"/>
    <mergeCell ref="F8:F9"/>
    <mergeCell ref="L8:L9"/>
    <mergeCell ref="N8:N9"/>
    <mergeCell ref="P8:P9"/>
    <mergeCell ref="H8:J9"/>
    <mergeCell ref="R8:T9"/>
    <mergeCell ref="A5:T5"/>
    <mergeCell ref="L7:T7"/>
    <mergeCell ref="B7:J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6"/>
  <sheetViews>
    <sheetView rightToLeft="1" zoomScaleNormal="100" zoomScaleSheetLayoutView="106" workbookViewId="0">
      <selection activeCell="E15" sqref="E15"/>
    </sheetView>
  </sheetViews>
  <sheetFormatPr defaultColWidth="9" defaultRowHeight="18.75" x14ac:dyDescent="0.45"/>
  <cols>
    <col min="1" max="1" width="34.28515625" style="61" bestFit="1" customWidth="1"/>
    <col min="2" max="2" width="3" style="61" customWidth="1"/>
    <col min="3" max="3" width="24.42578125" style="61" bestFit="1" customWidth="1"/>
    <col min="4" max="4" width="3" style="61" customWidth="1"/>
    <col min="5" max="5" width="29.28515625" style="61" customWidth="1"/>
    <col min="6" max="6" width="3" style="61" customWidth="1"/>
    <col min="7" max="7" width="26" style="61" customWidth="1"/>
    <col min="8" max="8" width="3" style="61" customWidth="1"/>
    <col min="9" max="9" width="29.28515625" style="61" customWidth="1"/>
    <col min="10" max="10" width="3" style="61" customWidth="1"/>
    <col min="11" max="11" width="26" style="61" customWidth="1"/>
    <col min="12" max="12" width="13" style="81" customWidth="1"/>
    <col min="13" max="13" width="9" style="81" customWidth="1"/>
    <col min="14" max="16384" width="9" style="81"/>
  </cols>
  <sheetData>
    <row r="1" spans="1:12" ht="21" x14ac:dyDescent="0.45">
      <c r="A1" s="80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2" ht="21" x14ac:dyDescent="0.45">
      <c r="A2" s="80" t="s">
        <v>103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2" ht="21" x14ac:dyDescent="0.45">
      <c r="A3" s="80" t="s">
        <v>104</v>
      </c>
      <c r="B3" s="80"/>
      <c r="C3" s="80"/>
      <c r="D3" s="80"/>
      <c r="E3" s="80"/>
      <c r="F3" s="80"/>
      <c r="G3" s="80"/>
      <c r="H3" s="80"/>
      <c r="I3" s="80"/>
      <c r="J3" s="80"/>
      <c r="K3" s="80"/>
    </row>
    <row r="4" spans="1:12" x14ac:dyDescent="0.45">
      <c r="A4" s="82" t="s">
        <v>318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2" x14ac:dyDescent="0.4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</row>
    <row r="6" spans="1:12" ht="37.5" customHeight="1" x14ac:dyDescent="0.45">
      <c r="A6" s="100" t="s">
        <v>319</v>
      </c>
      <c r="B6" s="100"/>
      <c r="C6" s="100"/>
      <c r="D6" s="104"/>
      <c r="E6" s="99" t="s">
        <v>122</v>
      </c>
      <c r="F6" s="99"/>
      <c r="G6" s="99"/>
      <c r="H6" s="103"/>
      <c r="I6" s="100" t="s">
        <v>123</v>
      </c>
      <c r="J6" s="100"/>
      <c r="K6" s="100"/>
      <c r="L6" s="101"/>
    </row>
    <row r="7" spans="1:12" ht="59.25" customHeight="1" x14ac:dyDescent="0.45">
      <c r="A7" s="98" t="s">
        <v>320</v>
      </c>
      <c r="B7" s="85"/>
      <c r="C7" s="102" t="s">
        <v>321</v>
      </c>
      <c r="D7" s="102"/>
      <c r="E7" s="102" t="s">
        <v>322</v>
      </c>
      <c r="F7" s="102"/>
      <c r="G7" s="102" t="s">
        <v>323</v>
      </c>
      <c r="H7" s="102"/>
      <c r="I7" s="102" t="s">
        <v>322</v>
      </c>
      <c r="J7" s="102"/>
      <c r="K7" s="102" t="s">
        <v>323</v>
      </c>
      <c r="L7" s="61"/>
    </row>
    <row r="8" spans="1:12" ht="22.5" customHeight="1" thickBot="1" x14ac:dyDescent="0.5">
      <c r="A8" s="96"/>
      <c r="B8" s="96"/>
      <c r="C8" s="96"/>
      <c r="D8" s="96"/>
      <c r="E8" s="90" t="s">
        <v>312</v>
      </c>
      <c r="F8" s="90"/>
      <c r="G8" s="96"/>
      <c r="H8" s="96"/>
      <c r="I8" s="90" t="s">
        <v>312</v>
      </c>
      <c r="J8" s="90"/>
      <c r="K8" s="96"/>
      <c r="L8" s="61"/>
    </row>
    <row r="9" spans="1:12" ht="23.1" customHeight="1" x14ac:dyDescent="0.45">
      <c r="A9" s="23" t="s">
        <v>165</v>
      </c>
      <c r="B9" s="23"/>
      <c r="C9" s="33" t="s">
        <v>324</v>
      </c>
      <c r="D9" s="33"/>
      <c r="E9" s="25">
        <v>10011</v>
      </c>
      <c r="F9" s="25"/>
      <c r="G9" s="33" t="s">
        <v>325</v>
      </c>
      <c r="H9" s="33"/>
      <c r="I9" s="25">
        <v>210798</v>
      </c>
      <c r="J9" s="25"/>
      <c r="K9" s="33" t="s">
        <v>326</v>
      </c>
    </row>
    <row r="10" spans="1:12" ht="23.1" customHeight="1" x14ac:dyDescent="0.45">
      <c r="A10" s="23" t="s">
        <v>166</v>
      </c>
      <c r="B10" s="23"/>
      <c r="C10" s="33" t="s">
        <v>327</v>
      </c>
      <c r="D10" s="33"/>
      <c r="E10" s="25">
        <v>6212</v>
      </c>
      <c r="F10" s="25"/>
      <c r="G10" s="33" t="s">
        <v>328</v>
      </c>
      <c r="H10" s="33"/>
      <c r="I10" s="25">
        <v>2175551</v>
      </c>
      <c r="J10" s="25"/>
      <c r="K10" s="33" t="s">
        <v>329</v>
      </c>
    </row>
    <row r="11" spans="1:12" ht="23.1" customHeight="1" x14ac:dyDescent="0.45">
      <c r="A11" s="23" t="s">
        <v>164</v>
      </c>
      <c r="B11" s="23"/>
      <c r="C11" s="33" t="s">
        <v>330</v>
      </c>
      <c r="D11" s="33"/>
      <c r="E11" s="25">
        <v>0</v>
      </c>
      <c r="F11" s="25"/>
      <c r="G11" s="33" t="s">
        <v>163</v>
      </c>
      <c r="H11" s="33"/>
      <c r="I11" s="25">
        <v>453927219</v>
      </c>
      <c r="J11" s="25"/>
      <c r="K11" s="33" t="s">
        <v>163</v>
      </c>
    </row>
    <row r="12" spans="1:12" ht="23.1" customHeight="1" x14ac:dyDescent="0.45">
      <c r="A12" s="23" t="s">
        <v>167</v>
      </c>
      <c r="B12" s="23"/>
      <c r="C12" s="33" t="s">
        <v>331</v>
      </c>
      <c r="D12" s="33"/>
      <c r="E12" s="25">
        <v>0</v>
      </c>
      <c r="F12" s="25"/>
      <c r="G12" s="33" t="s">
        <v>163</v>
      </c>
      <c r="H12" s="33"/>
      <c r="I12" s="25">
        <v>151113890</v>
      </c>
      <c r="J12" s="25"/>
      <c r="K12" s="33" t="s">
        <v>163</v>
      </c>
    </row>
    <row r="13" spans="1:12" ht="23.1" customHeight="1" x14ac:dyDescent="0.45">
      <c r="A13" s="23" t="s">
        <v>168</v>
      </c>
      <c r="B13" s="23"/>
      <c r="C13" s="33" t="s">
        <v>332</v>
      </c>
      <c r="D13" s="33"/>
      <c r="E13" s="25">
        <v>4255</v>
      </c>
      <c r="F13" s="25"/>
      <c r="G13" s="33" t="s">
        <v>325</v>
      </c>
      <c r="H13" s="33"/>
      <c r="I13" s="25">
        <v>48981</v>
      </c>
      <c r="J13" s="25"/>
      <c r="K13" s="33" t="s">
        <v>333</v>
      </c>
    </row>
    <row r="14" spans="1:12" ht="23.1" customHeight="1" x14ac:dyDescent="0.45">
      <c r="A14" s="23" t="s">
        <v>162</v>
      </c>
      <c r="B14" s="23"/>
      <c r="C14" s="33" t="s">
        <v>334</v>
      </c>
      <c r="D14" s="33"/>
      <c r="E14" s="25">
        <v>337602740</v>
      </c>
      <c r="F14" s="25"/>
      <c r="G14" s="33" t="s">
        <v>335</v>
      </c>
      <c r="H14" s="33"/>
      <c r="I14" s="25">
        <v>3421153964</v>
      </c>
      <c r="J14" s="25"/>
      <c r="K14" s="33" t="s">
        <v>336</v>
      </c>
    </row>
    <row r="15" spans="1:12" ht="23.1" customHeight="1" thickBot="1" x14ac:dyDescent="0.5">
      <c r="A15" s="23"/>
      <c r="B15" s="23"/>
      <c r="C15" s="23"/>
      <c r="D15" s="23"/>
      <c r="E15" s="31">
        <v>337623218</v>
      </c>
      <c r="F15" s="28"/>
      <c r="G15" s="105"/>
      <c r="H15" s="105"/>
      <c r="I15" s="31">
        <v>4028630403</v>
      </c>
      <c r="J15" s="25"/>
      <c r="K15" s="23"/>
    </row>
    <row r="16" spans="1:12" ht="23.1" customHeight="1" thickTop="1" x14ac:dyDescent="0.45">
      <c r="A16" s="62" t="s">
        <v>56</v>
      </c>
      <c r="B16" s="62"/>
      <c r="C16" s="34"/>
      <c r="D16" s="34"/>
      <c r="E16" s="35"/>
      <c r="F16" s="35"/>
      <c r="G16" s="34"/>
      <c r="H16" s="34"/>
      <c r="I16" s="35"/>
      <c r="J16" s="35"/>
      <c r="K16" s="34"/>
      <c r="L16" s="61"/>
    </row>
  </sheetData>
  <mergeCells count="7">
    <mergeCell ref="A6:C6"/>
    <mergeCell ref="E6:G6"/>
    <mergeCell ref="A4:K4"/>
    <mergeCell ref="I6:K6"/>
    <mergeCell ref="A1:K1"/>
    <mergeCell ref="A2:K2"/>
    <mergeCell ref="A3:K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1"/>
  <sheetViews>
    <sheetView rightToLeft="1" zoomScaleNormal="100" zoomScaleSheetLayoutView="106" workbookViewId="0">
      <selection activeCell="C15" sqref="C15"/>
    </sheetView>
  </sheetViews>
  <sheetFormatPr defaultColWidth="9" defaultRowHeight="18.75" x14ac:dyDescent="0.45"/>
  <cols>
    <col min="1" max="1" width="17.7109375" style="61" bestFit="1" customWidth="1"/>
    <col min="2" max="2" width="29.7109375" style="61" customWidth="1"/>
    <col min="3" max="3" width="5.28515625" style="61" customWidth="1"/>
    <col min="4" max="4" width="30.42578125" style="61" customWidth="1"/>
    <col min="5" max="5" width="9" style="81" customWidth="1"/>
    <col min="6" max="16384" width="9" style="81"/>
  </cols>
  <sheetData>
    <row r="1" spans="1:4" ht="21" x14ac:dyDescent="0.45">
      <c r="A1" s="80" t="s">
        <v>1</v>
      </c>
      <c r="B1" s="80"/>
      <c r="C1" s="80"/>
      <c r="D1" s="80"/>
    </row>
    <row r="2" spans="1:4" ht="21" x14ac:dyDescent="0.45">
      <c r="A2" s="80" t="s">
        <v>103</v>
      </c>
      <c r="B2" s="80"/>
      <c r="C2" s="80"/>
      <c r="D2" s="80"/>
    </row>
    <row r="3" spans="1:4" ht="21" x14ac:dyDescent="0.45">
      <c r="A3" s="80" t="s">
        <v>104</v>
      </c>
      <c r="B3" s="80"/>
      <c r="C3" s="80"/>
      <c r="D3" s="80"/>
    </row>
    <row r="4" spans="1:4" x14ac:dyDescent="0.45">
      <c r="A4" s="82" t="s">
        <v>337</v>
      </c>
      <c r="B4" s="82"/>
      <c r="C4" s="82"/>
      <c r="D4" s="82"/>
    </row>
    <row r="5" spans="1:4" x14ac:dyDescent="0.45">
      <c r="A5" s="83"/>
      <c r="B5" s="96" t="s">
        <v>122</v>
      </c>
      <c r="C5" s="96"/>
      <c r="D5" s="96" t="s">
        <v>123</v>
      </c>
    </row>
    <row r="6" spans="1:4" ht="16.5" customHeight="1" x14ac:dyDescent="0.45">
      <c r="A6" s="86" t="s">
        <v>118</v>
      </c>
      <c r="B6" s="87" t="s">
        <v>98</v>
      </c>
      <c r="C6" s="98"/>
      <c r="D6" s="87" t="s">
        <v>98</v>
      </c>
    </row>
    <row r="7" spans="1:4" x14ac:dyDescent="0.45">
      <c r="A7" s="97"/>
      <c r="B7" s="84"/>
      <c r="C7" s="96"/>
      <c r="D7" s="84"/>
    </row>
    <row r="8" spans="1:4" ht="23.1" customHeight="1" x14ac:dyDescent="0.45">
      <c r="A8" s="23" t="s">
        <v>118</v>
      </c>
      <c r="B8" s="25">
        <v>0</v>
      </c>
      <c r="C8" s="25"/>
      <c r="D8" s="25">
        <v>750156100</v>
      </c>
    </row>
    <row r="9" spans="1:4" ht="23.1" customHeight="1" x14ac:dyDescent="0.45">
      <c r="A9" s="23" t="s">
        <v>338</v>
      </c>
      <c r="B9" s="25">
        <v>490025995</v>
      </c>
      <c r="C9" s="25"/>
      <c r="D9" s="25">
        <v>2777470990</v>
      </c>
    </row>
    <row r="10" spans="1:4" ht="23.1" customHeight="1" thickBot="1" x14ac:dyDescent="0.5">
      <c r="A10" s="23"/>
      <c r="B10" s="31">
        <v>490025995</v>
      </c>
      <c r="C10" s="28"/>
      <c r="D10" s="31">
        <v>3527627090</v>
      </c>
    </row>
    <row r="11" spans="1:4" ht="23.1" customHeight="1" thickTop="1" x14ac:dyDescent="0.45">
      <c r="A11" s="23" t="s">
        <v>56</v>
      </c>
      <c r="B11" s="25"/>
      <c r="C11" s="25"/>
      <c r="D11" s="25"/>
    </row>
  </sheetData>
  <mergeCells count="7">
    <mergeCell ref="A1:D1"/>
    <mergeCell ref="A2:D2"/>
    <mergeCell ref="A3:D3"/>
    <mergeCell ref="D6:D7"/>
    <mergeCell ref="B6:B7"/>
    <mergeCell ref="A4:D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1</vt:lpstr>
      <vt:lpstr> سهام</vt:lpstr>
      <vt:lpstr>اوراق</vt:lpstr>
      <vt:lpstr>سپرده</vt:lpstr>
      <vt:lpstr>درآمدها</vt:lpstr>
      <vt:lpstr>درآمد سود سهام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سپرده بانکی</vt:lpstr>
      <vt:lpstr>سایر درآمدها</vt:lpstr>
      <vt:lpstr>' سهام'!Print_Area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سپرده بانکی'!Print_Area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Asus</cp:lastModifiedBy>
  <cp:lastPrinted>2022-07-11T16:32:10Z</cp:lastPrinted>
  <dcterms:created xsi:type="dcterms:W3CDTF">2017-11-22T14:26:20Z</dcterms:created>
  <dcterms:modified xsi:type="dcterms:W3CDTF">2026-09-30T11:16:46Z</dcterms:modified>
</cp:coreProperties>
</file>