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24A9D485-F59E-45F7-881E-5CA6F3568ADE}" xr6:coauthVersionLast="47" xr6:coauthVersionMax="47" xr10:uidLastSave="{00000000-0000-0000-0000-000000000000}"/>
  <bookViews>
    <workbookView xWindow="-120" yWindow="-120" windowWidth="29040" windowHeight="15840" tabRatio="688" activeTab="2" xr2:uid="{00000000-000D-0000-FFFF-FFFF00000000}"/>
  </bookViews>
  <sheets>
    <sheet name="1" sheetId="16" r:id="rId1"/>
    <sheet name=" سهام" sheetId="1" r:id="rId2"/>
    <sheet name="اوراق" sheetId="3" r:id="rId3"/>
    <sheet name="سپرده" sheetId="2" r:id="rId4"/>
    <sheet name="درآمدها" sheetId="11" r:id="rId5"/>
    <sheet name="درآمد سرمایه گذاری در سهام" sheetId="5" r:id="rId6"/>
    <sheet name="درآمد سرمایه گذاری در اوراق بها" sheetId="6" r:id="rId7"/>
    <sheet name="درآمد سپرده بانکی" sheetId="7" r:id="rId8"/>
    <sheet name="درآمد سود سهام" sheetId="12" r:id="rId9"/>
    <sheet name="سایر درآمدها" sheetId="8" r:id="rId10"/>
    <sheet name="سود اوراق بهادار" sheetId="13" r:id="rId11"/>
    <sheet name="سود سپرده بانکی" sheetId="24" r:id="rId12"/>
    <sheet name="درآمد ناشی ازفروش" sheetId="15" r:id="rId13"/>
    <sheet name="درآمد ناشی از تغییر قیمت اوراق " sheetId="14" r:id="rId14"/>
  </sheets>
  <definedNames>
    <definedName name="_xlnm.Print_Area" localSheetId="1">' سهام'!A1:M53</definedName>
    <definedName name="_xlnm.Print_Area" localSheetId="2">اوراق!A1:S27</definedName>
    <definedName name="_xlnm.Print_Area" localSheetId="7">'درآمد سپرده بانکی'!$A$1:$G$16</definedName>
    <definedName name="_xlnm.Print_Area" localSheetId="6">'درآمد سرمایه گذاری در اوراق بها'!A1:I24</definedName>
    <definedName name="_xlnm.Print_Area" localSheetId="5">'درآمد سرمایه گذاری در سهام'!$A$1:$K$139</definedName>
    <definedName name="_xlnm.Print_Area" localSheetId="8">'درآمد سود سهام'!$A$1:$M$9</definedName>
    <definedName name="_xlnm.Print_Area" localSheetId="13">'درآمد ناشی از تغییر قیمت اوراق '!A1:I68</definedName>
    <definedName name="_xlnm.Print_Area" localSheetId="12">'درآمد ناشی ازفروش'!$A$1:$I$127</definedName>
    <definedName name="_xlnm.Print_Area" localSheetId="4">درآمدها!$A$1:$S$12</definedName>
    <definedName name="_xlnm.Print_Area" localSheetId="9">'سایر درآمدها'!$A$1:$C$11</definedName>
    <definedName name="_xlnm.Print_Area" localSheetId="3">سپرده!A1:G16</definedName>
    <definedName name="_xlnm.Print_Area" localSheetId="10">'سود اوراق بهادار'!$A$1:$J$14</definedName>
    <definedName name="_xlnm.Print_Area" localSheetId="11">'سود سپرده بانکی'!$A$1:$G$14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" l="1"/>
  <c r="E15" i="7"/>
  <c r="C139" i="5" l="1"/>
  <c r="D139" i="5"/>
  <c r="E139" i="5"/>
  <c r="F139" i="5"/>
  <c r="G139" i="5"/>
  <c r="H139" i="5"/>
  <c r="I139" i="5"/>
  <c r="J139" i="5"/>
  <c r="K139" i="5"/>
  <c r="B139" i="5"/>
  <c r="O11" i="5"/>
  <c r="F9" i="2"/>
  <c r="E9" i="2"/>
  <c r="D9" i="2"/>
  <c r="C9" i="2"/>
  <c r="B9" i="2"/>
  <c r="G13" i="13"/>
  <c r="E13" i="13"/>
  <c r="J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<sst xmlns="http://schemas.openxmlformats.org/spreadsheetml/2006/main" count="737" uniqueCount="285">
  <si>
    <t>به ‌نام خدا</t>
  </si>
  <si>
    <t>صندوق سرمایه گذاری سهامی آرمان رایا یکم</t>
  </si>
  <si>
    <t xml:space="preserve">صورت وضعیت پرتفوی
</t>
  </si>
  <si>
    <t xml:space="preserve">برای ماه منتهی به 1404/11/30
</t>
  </si>
  <si>
    <t>مدیر صندوق</t>
  </si>
  <si>
    <t xml:space="preserve"> صندوق سرمایه گذاری سهامی آرمان رایا یکم</t>
  </si>
  <si>
    <t xml:space="preserve">صورت وضعیت پرتفوی </t>
  </si>
  <si>
    <t>برای ماه منتهی به 1404/11/30</t>
  </si>
  <si>
    <t>1- سرمایه گذاری ها</t>
  </si>
  <si>
    <t>1-1-سرمایه‌گذاری در سهام و حق تقدم سهام وصندوق‌های سرمایه‌گذاری</t>
  </si>
  <si>
    <t>1404/11/01</t>
  </si>
  <si>
    <t>تغییرات طی دوره</t>
  </si>
  <si>
    <t>1404/11/30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</si>
  <si>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</si>
  <si>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</si>
  <si>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</si>
  <si>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</si>
  <si>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</si>
  <si>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</si>
  <si>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</si>
  <si>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</si>
  <si>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</si>
  <si>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</si>
  <si>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فجر انرژی خلیج فارس (بفجر)</t>
  </si>
  <si>
    <t>تاید واتر خاورمیانه (حتاید)</t>
  </si>
  <si>
    <t>نیرو ترانس (بنیرو)</t>
  </si>
  <si>
    <t>پالایش نفت شیراز (شراز)</t>
  </si>
  <si>
    <t>سیمان هرمزگان (سهرمز)</t>
  </si>
  <si>
    <t>بانک پارسیان (وپارس)</t>
  </si>
  <si>
    <t>بانک ملت (وبملت)</t>
  </si>
  <si>
    <t>دارو لقمان (دلقما)</t>
  </si>
  <si>
    <t>سر. توسعه معادن و فلزات (ومعادن)</t>
  </si>
  <si>
    <t>پتروشیمی آبادان (شپترو)</t>
  </si>
  <si>
    <t>کشتیرانی دریای خزر (حخزر)</t>
  </si>
  <si>
    <t>آلومینیوم ایران (فایرا)</t>
  </si>
  <si>
    <t>سیمان سفیدنی ریز (سنیر)</t>
  </si>
  <si>
    <t>نفت پاسارگاد (شپاس)</t>
  </si>
  <si>
    <t>سیمان شرق (سشرق)</t>
  </si>
  <si>
    <t>بیمه البرز (البرز)</t>
  </si>
  <si>
    <t>صنایع پتروشیمی کرمانشاه (کرماشا)</t>
  </si>
  <si>
    <t>کیمیای زنجان گستران (کیمیا)</t>
  </si>
  <si>
    <t>داروسازی الحاوی (دحاوی)</t>
  </si>
  <si>
    <t>سیمان غرب آسیا (سجام)</t>
  </si>
  <si>
    <t>ساروج بوشهر (ساروج)</t>
  </si>
  <si>
    <t>انتقال داده های آسیاتک (اسیاتک)</t>
  </si>
  <si>
    <t>تامین سرمایه نوین (تنوین)</t>
  </si>
  <si>
    <t>کارخانجات تولیدی نیرو ترانسفو (ترانسفو)</t>
  </si>
  <si>
    <t>تامین سرمایه بانک ملت (تملت)</t>
  </si>
  <si>
    <t>سر. تامین اجتماعی (شستا)</t>
  </si>
  <si>
    <t>بهساز کاشانه تهران (ثبهساز)</t>
  </si>
  <si>
    <t>توسعه و عمران امید (ثامید)</t>
  </si>
  <si>
    <t>گسترش صنایع روی ایرانیان (فگستر)</t>
  </si>
  <si>
    <t>پتروشیمی اروند (اروند)</t>
  </si>
  <si>
    <t>توسعه فن افزار توسن (فن افزار)</t>
  </si>
  <si>
    <t>تامین سرمایه کاردان (تکاردان)</t>
  </si>
  <si>
    <t>گسترش سوخت سبز زاگرس (شگستر)</t>
  </si>
  <si>
    <t>کشت وصنعت و دامپروری پگاه فارس (زفارس)</t>
  </si>
  <si>
    <t>تامین سرمایه طاووس خاورمیانه (تخاور)</t>
  </si>
  <si>
    <t>سر. پایا تدبیر پارسا (وپایا)</t>
  </si>
  <si>
    <t>صنایع الکترونیک مادیران (الکتروماد)</t>
  </si>
  <si>
    <t>توسعه ساختمان سپهر تهران (ثپهران)</t>
  </si>
  <si>
    <t>هامون نایزه (هانیکو)</t>
  </si>
  <si>
    <t>گروه صنعتی درپاد تبریز (درپاد)</t>
  </si>
  <si>
    <t>کیمیا کالای رازی (کیمازی)</t>
  </si>
  <si>
    <t>نیان باتری خاوران (بانیان)</t>
  </si>
  <si>
    <t>جمع</t>
  </si>
  <si>
    <t/>
  </si>
  <si>
    <t>نام سهام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</si>
  <si>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</si>
  <si>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</si>
  <si>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</si>
  <si>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</si>
  <si>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</si>
  <si>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</si>
  <si>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</si>
  <si>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</si>
  <si>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</si>
  <si>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</si>
  <si>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</si>
  <si>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اسنادخزانه-م1بودجه02-050325 (اخزا201)</t>
  </si>
  <si>
    <t>بلی</t>
  </si>
  <si>
    <t>1402/06/19</t>
  </si>
  <si>
    <t>1405/03/25</t>
  </si>
  <si>
    <t>اسنادخزانه-م2بودجه02-050923 (اخزا202)</t>
  </si>
  <si>
    <t>1405/09/23</t>
  </si>
  <si>
    <t>اسنادخزانه-م4بودجه04-051021 (اخزا204)</t>
  </si>
  <si>
    <t>1402/12/15</t>
  </si>
  <si>
    <t>1405/10/21</t>
  </si>
  <si>
    <t>اسنادخزانه-م10بودجه02-051112 (اخزا210)</t>
  </si>
  <si>
    <t>1402/12/21</t>
  </si>
  <si>
    <t>1405/11/12</t>
  </si>
  <si>
    <t>اسناد خزانه-م12بودجه02-050916 (اخزا212)</t>
  </si>
  <si>
    <t>1402/12/29</t>
  </si>
  <si>
    <t>1405/09/16</t>
  </si>
  <si>
    <t>اسناد خزانه-م13بودجه02-051021 (اخزا213)</t>
  </si>
  <si>
    <t>اسناد خزانه-م1-س.قوا03-060615 (اخزا301)</t>
  </si>
  <si>
    <t>1403/11/27</t>
  </si>
  <si>
    <t>1406/06/15</t>
  </si>
  <si>
    <t>اسناد خزانه-م2بودجه04-070614 (اخزا402)</t>
  </si>
  <si>
    <t>1404/06/16</t>
  </si>
  <si>
    <t>1407/06/14</t>
  </si>
  <si>
    <t>اختیارف خودرو-600-1404/11/01 (طخود1154)</t>
  </si>
  <si>
    <t>-</t>
  </si>
  <si>
    <t>اختیارف اهرم-28000-1404/11/29 (طهرم1124)</t>
  </si>
  <si>
    <t>اختیارف اهرم-30000-1404/11/29 (طهرم1125)</t>
  </si>
  <si>
    <t>اختیارف اهرم-34000-1404/11/29 (طهرم1126)</t>
  </si>
  <si>
    <t>اختیارخ وبصادر-700-1405/01/19 (ضصاد0133)</t>
  </si>
  <si>
    <t>اختیارخ وبملت-1300-1405/02/23 (ضملت2041)</t>
  </si>
  <si>
    <t>اختیارخ وبملت-1400-1405/02/23 (ضملت2042)</t>
  </si>
  <si>
    <t>اختیارخ وبملت-1500-1405/02/23 (ضملت2043)</t>
  </si>
  <si>
    <t>اختیارخ وبملت-1600-1405/02/23 (ضملت2044)</t>
  </si>
  <si>
    <t>نرخ سود علی الحساب</t>
  </si>
  <si>
    <t>درصد به کل</t>
  </si>
  <si>
    <t>3-1- سرمایه‌گذاری در  سپرده‌ بانکی</t>
  </si>
  <si>
    <t>سپرده های بانکی</t>
  </si>
  <si>
    <t>مبلغ</t>
  </si>
  <si>
    <t>افزایش</t>
  </si>
  <si>
    <t>کاهش</t>
  </si>
  <si>
    <t>بانک خاورمیانه</t>
  </si>
  <si>
    <t xml:space="preserve"> </t>
  </si>
  <si>
    <t xml:space="preserve">صورت وضعیت درآمدها </t>
  </si>
  <si>
    <t>برای ماه منتهی به  1404/11/30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</si>
  <si>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</si>
  <si>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</si>
  <si>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</si>
  <si>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</si>
  <si>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</si>
  <si>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</si>
  <si>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</si>
  <si>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</si>
  <si>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</si>
  <si>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</si>
  <si>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</si>
  <si>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</si>
  <si>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</si>
  <si>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</si>
  <si>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</si>
  <si>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</si>
  <si>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اطلاعات مجمع</t>
  </si>
  <si>
    <t>از 1404/11/01 تا  1404/11/30</t>
  </si>
  <si>
    <t>از ابتدای سال مالی تا 1404/11/30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</si>
  <si>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</si>
  <si>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</si>
  <si>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</si>
  <si>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</si>
  <si>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</si>
  <si>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</si>
  <si>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گروه مالی نماد غدیر (نماد)</t>
  </si>
  <si>
    <t>1404/10/23</t>
  </si>
  <si>
    <t>سود اوراق بهادار با درآمد ثابت</t>
  </si>
  <si>
    <t>تاریخ دریافت سود</t>
  </si>
  <si>
    <t xml:space="preserve">درآمد سود </t>
  </si>
  <si>
    <t>خالص درآمد</t>
  </si>
  <si>
    <t>حساب وصل  به درگاه</t>
  </si>
  <si>
    <t>1404/11/26</t>
  </si>
  <si>
    <t>حساب بانک خاورمیانه-سپرده بلند مدت-836</t>
  </si>
  <si>
    <t>1404/08/24</t>
  </si>
  <si>
    <t>حساب بانک خاورمیانه-سپرده بلند مدت</t>
  </si>
  <si>
    <t>حساب بانک ملت-کوتاه مدت</t>
  </si>
  <si>
    <t>1404/11/17</t>
  </si>
  <si>
    <t>حساب بانک خاورمیانه</t>
  </si>
  <si>
    <t>1404/10/30</t>
  </si>
  <si>
    <t>حساب بانک خاورمیانه-293</t>
  </si>
  <si>
    <t>1404/11/24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</si>
  <si>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</si>
  <si>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</si>
  <si>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</si>
  <si>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</si>
  <si>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</si>
  <si>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بیمه آسیا (آسیا)</t>
  </si>
  <si>
    <t>سیمان بجنورد (سبجنو)</t>
  </si>
  <si>
    <t>قطعات اتومبیل (ختوقا)</t>
  </si>
  <si>
    <t>سر. پویا (وپویا)</t>
  </si>
  <si>
    <t>کود شیمیائی اوره لردگان (شلرد)</t>
  </si>
  <si>
    <t>کشت و صنعت شریف آباد (زشریف)</t>
  </si>
  <si>
    <t>پتروشیمی ارومیه (شاروم)</t>
  </si>
  <si>
    <t>توسعه معدنی و صنعتی صبانور (کنور)</t>
  </si>
  <si>
    <t>شهداب ناب خراسان (غشهداب)</t>
  </si>
  <si>
    <t>شیمی داروپخش (دشیمی)</t>
  </si>
  <si>
    <t>پست بانک ایران (وپست)</t>
  </si>
  <si>
    <t>کشاورزی و دامپروری بینالود (زبینا)</t>
  </si>
  <si>
    <t>الیاف مصنوعی (شمواد)</t>
  </si>
  <si>
    <t>بانک گردشگری (وگردش)</t>
  </si>
  <si>
    <t>فولاد مبارکه اصفهان (فولاد)</t>
  </si>
  <si>
    <t>ملی صنایع مس ایران (فملی)</t>
  </si>
  <si>
    <t>سر. البرز (والبر)</t>
  </si>
  <si>
    <t>فولاد خوزستان (فخوز)</t>
  </si>
  <si>
    <t>ایران خودرو (خودرو)</t>
  </si>
  <si>
    <t>بانک اقتصاد نوین (ونوین)</t>
  </si>
  <si>
    <t>گروه مالی مهرگان تامین پارس (مهرگان)</t>
  </si>
  <si>
    <t>پتروشیمی مارون (مارون)</t>
  </si>
  <si>
    <t>صنعت غذایی کورش (غکورش)</t>
  </si>
  <si>
    <t>نورد آلومینیوم (فنوال)</t>
  </si>
  <si>
    <t>زامیاد (خزامیا)</t>
  </si>
  <si>
    <t>سیمان اردستان (اردستان)</t>
  </si>
  <si>
    <t>دارو فارابی (دفارا)</t>
  </si>
  <si>
    <t>پتروشیمی امیرکبیر (شکبیر)</t>
  </si>
  <si>
    <t>بهار رز عالیس چناران (عالیس)</t>
  </si>
  <si>
    <t>سر. غدیر (وغدیر)</t>
  </si>
  <si>
    <t>پتروشیمی تندگویان (شگویا)</t>
  </si>
  <si>
    <t>ذوب آهن اصفهان (ذوب)</t>
  </si>
  <si>
    <t>سر. ساختمان ایران (وساخت)</t>
  </si>
  <si>
    <t>پالایش نفت بندر عباس (شبندر)</t>
  </si>
  <si>
    <t>پالایش نفت تهران (شتران)</t>
  </si>
  <si>
    <t>کشت و دامداری فکا (زفکا)</t>
  </si>
  <si>
    <t>کمباین سازی (تکمبا)</t>
  </si>
  <si>
    <t>سر. و توسعه صنایع لاستیک (پتوسعه)</t>
  </si>
  <si>
    <t>حفاری شمال (حفاری)</t>
  </si>
  <si>
    <t>پالایش نفت لاوان (شاوان)</t>
  </si>
  <si>
    <t>پتروشیمی جم (جم)</t>
  </si>
  <si>
    <t>گل گهر (کگل)</t>
  </si>
  <si>
    <t>چادرملو (کچاد)</t>
  </si>
  <si>
    <t>نیروگاهی جهرم (بجهرم)</t>
  </si>
  <si>
    <t>آترا زیست آرای (داترا)</t>
  </si>
  <si>
    <t>شیشه قزوین (کقزوی)</t>
  </si>
  <si>
    <t>فولاد شاهرود (فرود)</t>
  </si>
  <si>
    <t>پلی پروپیلن جم (جم پیلن)</t>
  </si>
  <si>
    <t>توکا ریل (توریل)</t>
  </si>
  <si>
    <t>فولادخراسان (فخاس)</t>
  </si>
  <si>
    <t>خودکفایی آزادگان (خودکفا)</t>
  </si>
  <si>
    <t>صنایع شیمیایی کیمیاگران امروز (شکام)</t>
  </si>
  <si>
    <t>پتروشیمی قائد بصیر (شبصیر)</t>
  </si>
  <si>
    <t>بانک صادرات ایران (وبصادر)</t>
  </si>
  <si>
    <t>صنایع غذایی رضوی (نان)</t>
  </si>
  <si>
    <t>بیمه ما (ما)</t>
  </si>
  <si>
    <t>سر. توکا فولاد (وتوکا)</t>
  </si>
  <si>
    <t>ریل سیر کوثر (حسیر)</t>
  </si>
  <si>
    <t>ایمن خودرو شرق (خیمن)</t>
  </si>
  <si>
    <t>مس باهنر (فباهنر)</t>
  </si>
  <si>
    <t>بانک تجارت (وتجارت)</t>
  </si>
  <si>
    <t>صنعتی دریایی (خصدرا)</t>
  </si>
  <si>
    <t>بیمه تجارت نو (بنو)</t>
  </si>
  <si>
    <t>بیمه کوثر (کوثر)</t>
  </si>
  <si>
    <t>اسنادخزانه-م3بودجه03-050818 (اخزا203)</t>
  </si>
  <si>
    <t>اسناد خزانه-م8بودجه02-041211 (اخزا208)</t>
  </si>
  <si>
    <t>اسنادخزانه-م4بودجه01-040917 (اخزا104)</t>
  </si>
  <si>
    <t>اسنادخزانه-م5بودجه01-041015 (اخزا105)</t>
  </si>
  <si>
    <t>اسناد خزانه-م7بودجه02-040910 (اخزا207)</t>
  </si>
  <si>
    <t>اختیارف اهرم-26000-1404/11/29 (طهرم1123)</t>
  </si>
  <si>
    <t>اختیارف اهرم-18000-1404/07/30 (طهرم7034)</t>
  </si>
  <si>
    <t>اختیارف اهرم-28000-1404/10/24 (طهرم1026)</t>
  </si>
  <si>
    <t>اختیارف اهرم-22000-1404/11/29 (طهرم1121)</t>
  </si>
  <si>
    <t>اختیارف خودرو-600-1404/12/06 (طخود1251)</t>
  </si>
  <si>
    <t>اختیارف خودرو-550-1404/11/01 (طخود1153)</t>
  </si>
  <si>
    <t>اختیارف اهرم-26000-1404/09/26 (طهرم9020)</t>
  </si>
  <si>
    <t>اختیارف اهرم-20000-1404/09/26 (طهرم9017)</t>
  </si>
  <si>
    <t>اختیارف اهرم-24000-1404/11/29 (طهرم1122)</t>
  </si>
  <si>
    <t>اختیارف اهرم-20000-1404/10/24 (طهرم1022)</t>
  </si>
  <si>
    <t>اختیارف وبملت-1500-1404/10/17 (طملت1011)</t>
  </si>
  <si>
    <t>اختیارف اهرم-28000-1404/09/26 (طهرم9021)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</si>
  <si>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</si>
  <si>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</si>
  <si>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</si>
  <si>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</si>
  <si>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</si>
  <si>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</si>
  <si>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</si>
  <si>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</si>
  <si>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</si>
  <si>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</si>
  <si>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</si>
  <si>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</si>
  <si>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</si>
  <si>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</si>
  <si>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</si>
  <si>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</si>
  <si>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</si>
  <si>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</si>
  <si>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</si>
  <si>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1401</t>
  </si>
  <si>
    <t>0.41</t>
  </si>
  <si>
    <t>1.65</t>
  </si>
  <si>
    <t>7201-10-810-707076259</t>
  </si>
  <si>
    <t>0.00</t>
  </si>
  <si>
    <t>3.88</t>
  </si>
  <si>
    <t>720160915111179538</t>
  </si>
  <si>
    <t>720160935836</t>
  </si>
  <si>
    <t>2654170157</t>
  </si>
  <si>
    <t>2.04</t>
  </si>
  <si>
    <t>7201-60-915-111180293</t>
  </si>
  <si>
    <t>2.17</t>
  </si>
  <si>
    <t>6.93</t>
  </si>
  <si>
    <t>4-2-سایر درآمدها:</t>
  </si>
  <si>
    <t>تعدیل کارمزد کارگزاری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</si>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</sst>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"/>
    <numFmt numFmtId="165" formatCode="#,##0.00;\(#,##0.00\);"/>
  </numFmts>
  <fonts count="17" x14ac:knownFonts="1">
    <font>
      <sz val="11"/>
      <color theme="1"/>
      <name val="B Nazanin"/>
      <family val="2"/>
      <charset val="178"/>
      <scheme val="minor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sz val="20"/>
      <color theme="1"/>
      <name val="B Nazanin"/>
      <charset val="178"/>
    </font>
    <font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B Nazanin"/>
      <charset val="178"/>
    </font>
    <font>
      <sz val="12"/>
      <color rgb="FF000000"/>
      <name val="B Nazanin"/>
      <charset val="178"/>
    </font>
    <font>
      <sz val="12"/>
      <color theme="1"/>
      <name val="B Nazanin"/>
      <charset val="178"/>
      <scheme val="minor"/>
    </font>
    <font>
      <b/>
      <sz val="12"/>
      <color rgb="FF000000"/>
      <name val="B Nazanin"/>
      <charset val="178"/>
    </font>
    <font>
      <b/>
      <sz val="12"/>
      <color theme="1"/>
      <name val="B Nazanin"/>
      <charset val="178"/>
      <scheme val="minor"/>
    </font>
    <font>
      <b/>
      <sz val="12"/>
      <color rgb="FF000000"/>
      <name val="B Nazanin"/>
      <charset val="178"/>
      <scheme val="minor"/>
    </font>
    <font>
      <b/>
      <sz val="18"/>
      <color theme="1"/>
      <name val="B Nazanin"/>
      <charset val="178"/>
    </font>
    <font>
      <b/>
      <sz val="20"/>
      <color theme="1"/>
      <name val="B Nazanin"/>
      <charset val="178"/>
    </font>
    <font>
      <b/>
      <sz val="16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 readingOrder="2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165" fontId="8" fillId="0" borderId="0" xfId="0" applyNumberFormat="1" applyFont="1" applyAlignment="1">
      <alignment horizontal="center" vertical="center" readingOrder="2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 readingOrder="2"/>
    </xf>
    <xf numFmtId="0" fontId="1" fillId="0" borderId="9" xfId="0" applyFont="1" applyBorder="1" applyAlignment="1">
      <alignment horizontal="center" vertical="center" readingOrder="2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readingOrder="2"/>
    </xf>
    <xf numFmtId="0" fontId="8" fillId="0" borderId="0" xfId="0" applyFont="1" applyAlignment="1">
      <alignment horizontal="right" vertical="center" readingOrder="1"/>
    </xf>
    <xf numFmtId="49" fontId="8" fillId="0" borderId="0" xfId="0" applyNumberFormat="1" applyFont="1" applyAlignment="1">
      <alignment horizontal="right" vertical="center" readingOrder="2"/>
    </xf>
    <xf numFmtId="165" fontId="4" fillId="0" borderId="0" xfId="0" applyNumberFormat="1" applyFont="1" applyAlignment="1">
      <alignment horizontal="center" vertical="center" readingOrder="2"/>
    </xf>
    <xf numFmtId="0" fontId="9" fillId="0" borderId="0" xfId="0" applyFont="1" applyAlignment="1">
      <alignment vertical="center" readingOrder="2"/>
    </xf>
    <xf numFmtId="0" fontId="9" fillId="0" borderId="0" xfId="0" applyFont="1" applyAlignment="1">
      <alignment horizontal="center" vertical="center" readingOrder="2"/>
    </xf>
    <xf numFmtId="165" fontId="9" fillId="0" borderId="0" xfId="0" applyNumberFormat="1" applyFont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 readingOrder="2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3" fontId="1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readingOrder="2"/>
    </xf>
    <xf numFmtId="0" fontId="1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readingOrder="2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right" vertical="center" readingOrder="2"/>
    </xf>
    <xf numFmtId="0" fontId="13" fillId="0" borderId="1" xfId="0" applyFont="1" applyBorder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readingOrder="2"/>
    </xf>
    <xf numFmtId="0" fontId="4" fillId="0" borderId="0" xfId="0" applyFont="1" applyAlignment="1">
      <alignment horizontal="right" vertical="center" readingOrder="2"/>
    </xf>
    <xf numFmtId="0" fontId="11" fillId="0" borderId="1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10" fillId="0" borderId="0" xfId="0" applyFont="1"/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 readingOrder="2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/>
    <xf numFmtId="0" fontId="12" fillId="0" borderId="0" xfId="0" applyFont="1" applyFill="1" applyAlignment="1">
      <alignment horizontal="right" vertical="center" readingOrder="2"/>
    </xf>
    <xf numFmtId="0" fontId="13" fillId="0" borderId="1" xfId="0" applyFont="1" applyFill="1" applyBorder="1" applyAlignment="1">
      <alignment horizontal="right" vertical="center" readingOrder="2"/>
    </xf>
    <xf numFmtId="0" fontId="13" fillId="0" borderId="1" xfId="0" applyFont="1" applyFill="1" applyBorder="1" applyAlignment="1">
      <alignment horizontal="center" vertical="center" readingOrder="2"/>
    </xf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readingOrder="2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readingOrder="2"/>
    </xf>
    <xf numFmtId="0" fontId="13" fillId="0" borderId="1" xfId="0" applyFont="1" applyFill="1" applyBorder="1" applyAlignment="1">
      <alignment vertical="center" readingOrder="2"/>
    </xf>
    <xf numFmtId="0" fontId="8" fillId="0" borderId="0" xfId="0" applyFont="1" applyFill="1" applyAlignment="1">
      <alignment horizontal="right" vertical="center"/>
    </xf>
    <xf numFmtId="165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5" fontId="8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 readingOrder="1"/>
    </xf>
    <xf numFmtId="165" fontId="9" fillId="0" borderId="0" xfId="0" applyNumberFormat="1" applyFont="1" applyFill="1" applyAlignment="1">
      <alignment horizontal="center" vertical="center" readingOrder="2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 readingOrder="2"/>
    </xf>
    <xf numFmtId="0" fontId="12" fillId="0" borderId="3" xfId="0" applyFont="1" applyBorder="1" applyAlignment="1">
      <alignment horizontal="center" vertical="center" readingOrder="2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readingOrder="2"/>
    </xf>
    <xf numFmtId="0" fontId="12" fillId="0" borderId="1" xfId="0" applyFont="1" applyBorder="1" applyAlignment="1">
      <alignment horizontal="center" vertical="center" readingOrder="2"/>
    </xf>
    <xf numFmtId="0" fontId="12" fillId="0" borderId="1" xfId="0" applyFont="1" applyBorder="1" applyAlignment="1">
      <alignment vertical="center" readingOrder="2"/>
    </xf>
    <xf numFmtId="0" fontId="1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 readingOrder="2"/>
    </xf>
    <xf numFmtId="0" fontId="12" fillId="0" borderId="1" xfId="0" applyFont="1" applyBorder="1" applyAlignment="1">
      <alignment vertical="center"/>
    </xf>
    <xf numFmtId="164" fontId="9" fillId="0" borderId="0" xfId="0" applyNumberFormat="1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3" borderId="0" xfId="0" applyFont="1" applyFill="1" applyAlignment="1">
      <alignment horizontal="center"/>
    </xf>
    <xf numFmtId="0" fontId="5" fillId="3" borderId="0" xfId="0" applyFont="1" applyFill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</cellXfs>
  <cellStyles count="1">
    <cellStyle name="Normal" xfId="0" builtinId="0"/>
  </cellStyles>
  <dxfs count="159"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N52" headerRowCount="0" headerRowDxfId="158" dataDxfId="157" totalsRowDxfId="156">
  <tableColumns count="14">
    <tableColumn id="1" xr3:uid="{00000000-0010-0000-0000-000001000000}" name="فجر انرژی خلیج فارس (بفجر)" dataDxfId="155"/>
    <tableColumn id="2" xr3:uid="{00000000-0010-0000-0000-000002000000}" name="2550000" dataDxfId="154"/>
    <tableColumn id="3" xr3:uid="{00000000-0010-0000-0000-000003000000}" name="39657812085.0000" dataDxfId="153"/>
    <tableColumn id="4" xr3:uid="{00000000-0010-0000-0000-000004000000}" name="41952183330.0000" dataDxfId="152"/>
    <tableColumn id="5" xr3:uid="{00000000-0010-0000-0000-000005000000}" name="0" dataDxfId="151"/>
    <tableColumn id="6" xr3:uid="{00000000-0010-0000-0000-000006000000}" name="Column6" dataDxfId="150"/>
    <tableColumn id="7" xr3:uid="{00000000-0010-0000-0000-000007000000}" name="Column7" dataDxfId="149"/>
    <tableColumn id="8" xr3:uid="{00000000-0010-0000-0000-000008000000}" name="Column8" dataDxfId="148"/>
    <tableColumn id="9" xr3:uid="{00000000-0010-0000-0000-000009000000}" name="Column9" dataDxfId="147"/>
    <tableColumn id="10" xr3:uid="{00000000-0010-0000-0000-00000A000000}" name="13080.0000" dataDxfId="146"/>
    <tableColumn id="11" xr3:uid="{00000000-0010-0000-0000-00000B000000}" name="Column11" dataDxfId="145"/>
    <tableColumn id="12" xr3:uid="{00000000-0010-0000-0000-00000C000000}" name="33096173580.0000" dataDxfId="144"/>
    <tableColumn id="13" xr3:uid="{00000000-0010-0000-0000-00000D000000}" name="5.95" dataDxfId="143"/>
    <tableColumn id="14" xr3:uid="{BF72DF8F-5926-441A-B2CC-AA9C4E9801FB}" name="Column1" headerRowDxfId="142" dataDxfId="141" totalsRowDxfId="14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7:J13" headerRowCount="0" headerRowDxfId="76" dataDxfId="75" totalsRowDxfId="74">
  <tableColumns count="10">
    <tableColumn id="1" xr3:uid="{00000000-0010-0000-0900-000001000000}" name="حساب وصل  به درگاه" dataDxfId="73"/>
    <tableColumn id="2" xr3:uid="{00000000-0010-0000-0900-000002000000}" name="1404/11/26" dataDxfId="72"/>
    <tableColumn id="3" xr3:uid="{00000000-0010-0000-0900-000003000000}" name="-" dataDxfId="71"/>
    <tableColumn id="4" xr3:uid="{00000000-0010-0000-0900-000004000000}" name="Column4" dataDxfId="70"/>
    <tableColumn id="5" xr3:uid="{00000000-0010-0000-0900-000005000000}" name="25245.0000" dataDxfId="69"/>
    <tableColumn id="6" xr3:uid="{00000000-0010-0000-0900-000006000000}" name="0" dataDxfId="68"/>
    <tableColumn id="7" xr3:uid="{00000000-0010-0000-0900-000007000000}" name="Column7" dataDxfId="67"/>
    <tableColumn id="8" xr3:uid="{00000000-0010-0000-0900-000008000000}" name="101774.0000" dataDxfId="66"/>
    <tableColumn id="9" xr3:uid="{00000000-0010-0000-0900-000009000000}" name="Column9" dataDxfId="65"/>
    <tableColumn id="10" xr3:uid="{00000000-0010-0000-0900-00000A000000}" name="Column10" dataDxfId="6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13" headerRowCount="0" headerRowDxfId="14" dataDxfId="12" totalsRowDxfId="13">
  <tableColumns count="7">
    <tableColumn id="1" xr3:uid="{00000000-0010-0000-0A00-000001000000}" name="حساب وصل  به درگاه" dataDxfId="21"/>
    <tableColumn id="2" xr3:uid="{00000000-0010-0000-0A00-000002000000}" name="25245.0000" dataDxfId="20"/>
    <tableColumn id="3" xr3:uid="{00000000-0010-0000-0A00-000003000000}" name="0" dataDxfId="19"/>
    <tableColumn id="4" xr3:uid="{00000000-0010-0000-0A00-000004000000}" name="Column4" dataDxfId="18"/>
    <tableColumn id="5" xr3:uid="{00000000-0010-0000-0A00-000005000000}" name="101774.0000" dataDxfId="17"/>
    <tableColumn id="6" xr3:uid="{00000000-0010-0000-0A00-000006000000}" name="Column6" dataDxfId="16"/>
    <tableColumn id="7" xr3:uid="{00000000-0010-0000-0A00-000007000000}" name="Column7" dataDxfId="1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I124" headerRowCount="0" headerRowDxfId="63" dataDxfId="62" totalsRowDxfId="61">
  <tableColumns count="9">
    <tableColumn id="1" xr3:uid="{00000000-0010-0000-0B00-000001000000}" name="بیمه آسیا (آسیا)" dataDxfId="60"/>
    <tableColumn id="2" xr3:uid="{00000000-0010-0000-0B00-000002000000}" name="0" dataDxfId="59"/>
    <tableColumn id="3" xr3:uid="{00000000-0010-0000-0B00-000003000000}" name="Column3" dataDxfId="58"/>
    <tableColumn id="4" xr3:uid="{00000000-0010-0000-0B00-000004000000}" name="Column4" dataDxfId="57"/>
    <tableColumn id="5" xr3:uid="{00000000-0010-0000-0B00-000005000000}" name="Column5" dataDxfId="56"/>
    <tableColumn id="6" xr3:uid="{00000000-0010-0000-0B00-000006000000}" name="11000000" dataDxfId="55"/>
    <tableColumn id="7" xr3:uid="{00000000-0010-0000-0B00-000007000000}" name="20139219975.0000" dataDxfId="54"/>
    <tableColumn id="8" xr3:uid="{00000000-0010-0000-0B00-000008000000}" name="-17471868575.0000" dataDxfId="53"/>
    <tableColumn id="9" xr3:uid="{00000000-0010-0000-0B00-000009000000}" name="2667351400.0000" dataDxfId="5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64" headerRowCount="0" headerRowDxfId="2" dataDxfId="0" totalsRowDxfId="1">
  <tableColumns count="9">
    <tableColumn id="1" xr3:uid="{00000000-0010-0000-0C00-000001000000}" name="فجر انرژی خلیج فارس (بفجر)" dataDxfId="11"/>
    <tableColumn id="2" xr3:uid="{00000000-0010-0000-0C00-000002000000}" name="2550000" dataDxfId="10"/>
    <tableColumn id="3" xr3:uid="{00000000-0010-0000-0C00-000003000000}" name="33096173580.0000" dataDxfId="9"/>
    <tableColumn id="4" xr3:uid="{00000000-0010-0000-0C00-000004000000}" name="-41952183330.0000" dataDxfId="8"/>
    <tableColumn id="5" xr3:uid="{00000000-0010-0000-0C00-000005000000}" name="-8856009750.0000" dataDxfId="7"/>
    <tableColumn id="6" xr3:uid="{00000000-0010-0000-0C00-000006000000}" name="Column6" dataDxfId="6"/>
    <tableColumn id="7" xr3:uid="{00000000-0010-0000-0C00-000007000000}" name="Column7" dataDxfId="5"/>
    <tableColumn id="8" xr3:uid="{00000000-0010-0000-0C00-000008000000}" name="-39657812085.0000" dataDxfId="4"/>
    <tableColumn id="9" xr3:uid="{00000000-0010-0000-0C00-000009000000}" name="-6561638505.0000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9:S26" headerRowCount="0" headerRowDxfId="139" dataDxfId="138" totalsRowDxfId="137">
  <tableColumns count="19">
    <tableColumn id="1" xr3:uid="{00000000-0010-0000-0200-000001000000}" name="اسنادخزانه-م1بودجه02-050325 (اخزا201)" dataDxfId="136"/>
    <tableColumn id="2" xr3:uid="{00000000-0010-0000-0200-000002000000}" name="بلی" dataDxfId="135"/>
    <tableColumn id="3" xr3:uid="{00000000-0010-0000-0200-000003000000}" name="Column3" dataDxfId="134"/>
    <tableColumn id="4" xr3:uid="{00000000-0010-0000-0200-000004000000}" name="1402/06/19" dataDxfId="133"/>
    <tableColumn id="5" xr3:uid="{00000000-0010-0000-0200-000005000000}" name="1405/03/25" dataDxfId="132"/>
    <tableColumn id="6" xr3:uid="{00000000-0010-0000-0200-000006000000}" name="1000000.0000" dataDxfId="131"/>
    <tableColumn id="7" xr3:uid="{00000000-0010-0000-0200-000007000000}" name="0.00000000000000" dataDxfId="130"/>
    <tableColumn id="8" xr3:uid="{00000000-0010-0000-0200-000008000000}" name="1635" dataDxfId="129"/>
    <tableColumn id="9" xr3:uid="{00000000-0010-0000-0200-000009000000}" name="1419641704.0000" dataDxfId="128"/>
    <tableColumn id="10" xr3:uid="{00000000-0010-0000-0200-00000A000000}" name="1437707173.0000" dataDxfId="127"/>
    <tableColumn id="11" xr3:uid="{00000000-0010-0000-0200-00000B000000}" name="1594" dataDxfId="126"/>
    <tableColumn id="12" xr3:uid="{00000000-0010-0000-0200-00000C000000}" name="1419370420.0000" dataDxfId="125"/>
    <tableColumn id="13" xr3:uid="{00000000-0010-0000-0200-00000D000000}" name="635" dataDxfId="124"/>
    <tableColumn id="14" xr3:uid="{00000000-0010-0000-0200-00000E000000}" name="558306813.0000" dataDxfId="123"/>
    <tableColumn id="15" xr3:uid="{00000000-0010-0000-0200-00000F000000}" name="2594" dataDxfId="122"/>
    <tableColumn id="16" xr3:uid="{00000000-0010-0000-0200-000010000000}" name="898210.0000" dataDxfId="121"/>
    <tableColumn id="17" xr3:uid="{00000000-0010-0000-0200-000011000000}" name="2280705311.0000" dataDxfId="120"/>
    <tableColumn id="18" xr3:uid="{00000000-0010-0000-0200-000012000000}" name="2328689828.0000" dataDxfId="119"/>
    <tableColumn id="19" xr3:uid="{00000000-0010-0000-0200-000013000000}" name="0.42" dataDxfId="11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F9" headerRowCount="0" headerRowDxfId="117" dataDxfId="116" totalsRowDxfId="115">
  <tableColumns count="6">
    <tableColumn id="1" xr3:uid="{00000000-0010-0000-0600-000001000000}" name="بانک ملت" dataDxfId="114"/>
    <tableColumn id="2" xr3:uid="{00000000-0010-0000-0600-000002000000}" name="3565589.0000" dataDxfId="113"/>
    <tableColumn id="3" xr3:uid="{00000000-0010-0000-0600-000003000000}" name="1325004000.0000" dataDxfId="112"/>
    <tableColumn id="4" xr3:uid="{00000000-0010-0000-0600-000004000000}" name="1323441987.0000" dataDxfId="111"/>
    <tableColumn id="5" xr3:uid="{00000000-0010-0000-0600-000005000000}" name="5127602.0000" dataDxfId="110"/>
    <tableColumn id="6" xr3:uid="{00000000-0010-0000-0600-000006000000}" name="0.00" dataDxfId="10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6:E11" headerRowCount="0" headerRowDxfId="108" dataDxfId="107" totalsRowDxfId="106">
  <tableColumns count="5">
    <tableColumn id="1" xr3:uid="{00000000-0010-0000-0700-000001000000}" name="درآمد حاصل از سرمایه­گذاری در سهام و حق تقدم سهام" dataDxfId="30"/>
    <tableColumn id="2" xr3:uid="{00000000-0010-0000-0700-000002000000}" name="1-2" dataDxfId="28"/>
    <tableColumn id="3" xr3:uid="{00000000-0010-0000-0700-000003000000}" name="90177033147.0000" dataDxfId="29"/>
    <tableColumn id="4" xr3:uid="{00000000-0010-0000-0700-000004000000}" name="90.56" dataDxfId="105"/>
    <tableColumn id="5" xr3:uid="{00000000-0010-0000-0700-000005000000}" name="16.20" dataDxfId="10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K139" headerRowCount="0" headerRowDxfId="103" dataDxfId="102" totalsRowDxfId="101">
  <tableColumns count="11">
    <tableColumn id="1" xr3:uid="{00000000-0010-0000-0E00-000001000000}" name="پالایش نفت لاوان (شاوان)" dataDxfId="100"/>
    <tableColumn id="2" xr3:uid="{00000000-0010-0000-0E00-000002000000}" name="0" dataDxfId="99"/>
    <tableColumn id="3" xr3:uid="{00000000-0010-0000-0E00-000003000000}" name="Column3" dataDxfId="98"/>
    <tableColumn id="4" xr3:uid="{00000000-0010-0000-0E00-000004000000}" name="Column4" dataDxfId="97"/>
    <tableColumn id="5" xr3:uid="{00000000-0010-0000-0E00-000005000000}" name="Column5" dataDxfId="96"/>
    <tableColumn id="6" xr3:uid="{00000000-0010-0000-0E00-000006000000}" name="0.00" dataDxfId="95"/>
    <tableColumn id="7" xr3:uid="{00000000-0010-0000-0E00-000007000000}" name="Column7" dataDxfId="94"/>
    <tableColumn id="8" xr3:uid="{00000000-0010-0000-0E00-000008000000}" name="Column8" dataDxfId="93"/>
    <tableColumn id="9" xr3:uid="{00000000-0010-0000-0E00-000009000000}" name="-48940255.0000" dataDxfId="92"/>
    <tableColumn id="10" xr3:uid="{00000000-0010-0000-0E00-00000A000000}" name="Column10" dataDxfId="91"/>
    <tableColumn id="11" xr3:uid="{00000000-0010-0000-0E00-00000B000000}" name="-0.05" dataDxfId="9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0:I23" headerRowCount="0" headerRowDxfId="42" dataDxfId="40" totalsRowDxfId="41">
  <tableColumns count="9">
    <tableColumn id="1" xr3:uid="{00000000-0010-0000-0D00-000001000000}" name="اسنادخزانه-م4بودجه01-040917 (اخزا104)" dataDxfId="51"/>
    <tableColumn id="2" xr3:uid="{00000000-0010-0000-0D00-000002000000}" name="0" dataDxfId="50"/>
    <tableColumn id="3" xr3:uid="{00000000-0010-0000-0D00-000003000000}" name="Column3" dataDxfId="49"/>
    <tableColumn id="4" xr3:uid="{00000000-0010-0000-0D00-000004000000}" name="Column4" dataDxfId="48"/>
    <tableColumn id="5" xr3:uid="{00000000-0010-0000-0D00-000005000000}" name="Column5" dataDxfId="47"/>
    <tableColumn id="6" xr3:uid="{00000000-0010-0000-0D00-000006000000}" name="Column6" dataDxfId="46"/>
    <tableColumn id="7" xr3:uid="{00000000-0010-0000-0D00-000007000000}" name="Column7" dataDxfId="45"/>
    <tableColumn id="8" xr3:uid="{00000000-0010-0000-0D00-000008000000}" name="303444995.0000" dataDxfId="44"/>
    <tableColumn id="9" xr3:uid="{00000000-0010-0000-0D00-000009000000}" name="Column9" dataDxfId="4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9:F15" headerRowCount="0" headerRowDxfId="39" dataDxfId="37" totalsRowDxfId="38">
  <tableColumns count="6">
    <tableColumn id="1" xr3:uid="{00000000-0010-0000-0F00-000001000000}" name="حساب وصل  به درگاه" dataDxfId="36"/>
    <tableColumn id="2" xr3:uid="{00000000-0010-0000-0F00-000002000000}" name="1401" dataDxfId="35"/>
    <tableColumn id="3" xr3:uid="{00000000-0010-0000-0F00-000003000000}" name="25245.0000" dataDxfId="34"/>
    <tableColumn id="4" xr3:uid="{00000000-0010-0000-0F00-000004000000}" name="0.41" dataDxfId="33"/>
    <tableColumn id="5" xr3:uid="{00000000-0010-0000-0F00-000005000000}" name="101774.0000" dataDxfId="32"/>
    <tableColumn id="6" xr3:uid="{00000000-0010-0000-0F00-000006000000}" name="1.65" dataDxfId="3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8" headerRowCount="0" headerRowDxfId="89" dataDxfId="88" totalsRowDxfId="87">
  <tableColumns count="10">
    <tableColumn id="1" xr3:uid="{00000000-0010-0000-0800-000001000000}" name="سر. پایا تدبیر پارسا (وپایا)" dataDxfId="86"/>
    <tableColumn id="2" xr3:uid="{00000000-0010-0000-0800-000002000000}" name="1404/08/18" dataDxfId="85"/>
    <tableColumn id="3" xr3:uid="{00000000-0010-0000-0800-000003000000}" name="3250000.0000" dataDxfId="84"/>
    <tableColumn id="4" xr3:uid="{00000000-0010-0000-0800-000004000000}" name="170.0000" dataDxfId="83"/>
    <tableColumn id="5" xr3:uid="{00000000-0010-0000-0800-000005000000}" name="0.0000" dataDxfId="82"/>
    <tableColumn id="6" xr3:uid="{00000000-0010-0000-0800-000006000000}" name="0" dataDxfId="81"/>
    <tableColumn id="7" xr3:uid="{00000000-0010-0000-0800-000007000000}" name="Column7" dataDxfId="80"/>
    <tableColumn id="8" xr3:uid="{00000000-0010-0000-0800-000008000000}" name="552500000.0000" dataDxfId="79"/>
    <tableColumn id="9" xr3:uid="{00000000-0010-0000-0800-000009000000}" name="Column9" dataDxfId="78"/>
    <tableColumn id="10" xr3:uid="{00000000-0010-0000-0800-00000A000000}" name="Column10" dataDxfId="7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8:C10" headerRowCount="0" headerRowDxfId="24" dataDxfId="22" totalsRowDxfId="23">
  <tableColumns count="3">
    <tableColumn id="1" xr3:uid="{00000000-0010-0000-1000-000001000000}" name="سایر درآمدها" dataDxfId="27"/>
    <tableColumn id="2" xr3:uid="{00000000-0010-0000-1000-000002000000}" name="0.0000" dataDxfId="26"/>
    <tableColumn id="3" xr3:uid="{00000000-0010-0000-1000-000003000000}" name="750156100.0000" dataDxfId="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9"/>
  <sheetViews>
    <sheetView rightToLeft="1" zoomScaleNormal="100" workbookViewId="0">
      <selection activeCell="N27" sqref="N27:N28"/>
    </sheetView>
  </sheetViews>
  <sheetFormatPr defaultColWidth="9" defaultRowHeight="18" x14ac:dyDescent="0.45"/>
  <cols>
    <col min="1" max="1" width="9" style="1" customWidth="1"/>
    <col min="2" max="16384" width="9" style="1"/>
  </cols>
  <sheetData>
    <row r="2" spans="1:17" x14ac:dyDescent="0.45">
      <c r="A2" s="117" t="s">
        <v>0</v>
      </c>
      <c r="B2" s="117"/>
      <c r="C2" s="117"/>
      <c r="D2" s="117"/>
      <c r="E2" s="117"/>
      <c r="F2" s="117"/>
      <c r="G2" s="117"/>
      <c r="H2" s="117"/>
      <c r="I2" s="117"/>
    </row>
    <row r="3" spans="1:17" ht="18" customHeight="1" x14ac:dyDescent="0.45">
      <c r="A3" s="117"/>
      <c r="B3" s="117"/>
      <c r="C3" s="117"/>
      <c r="D3" s="117"/>
      <c r="E3" s="117"/>
      <c r="F3" s="117"/>
      <c r="G3" s="117"/>
      <c r="H3" s="117"/>
      <c r="I3" s="117"/>
    </row>
    <row r="4" spans="1:17" x14ac:dyDescent="0.45">
      <c r="A4" s="118"/>
      <c r="B4" s="118"/>
      <c r="C4" s="118"/>
      <c r="D4" s="118"/>
      <c r="E4" s="118"/>
      <c r="F4" s="118"/>
      <c r="G4" s="118"/>
      <c r="H4" s="118"/>
      <c r="I4" s="118"/>
    </row>
    <row r="5" spans="1:17" x14ac:dyDescent="0.45">
      <c r="A5" s="119" t="s">
        <v>1</v>
      </c>
      <c r="B5" s="119"/>
      <c r="C5" s="119"/>
      <c r="D5" s="119"/>
      <c r="E5" s="119"/>
      <c r="F5" s="119"/>
      <c r="G5" s="119"/>
      <c r="H5" s="119"/>
      <c r="I5" s="119"/>
    </row>
    <row r="6" spans="1:17" ht="3" customHeight="1" x14ac:dyDescent="0.45">
      <c r="A6" s="119"/>
      <c r="B6" s="119"/>
      <c r="C6" s="119"/>
      <c r="D6" s="119"/>
      <c r="E6" s="119"/>
      <c r="F6" s="119"/>
      <c r="G6" s="119"/>
      <c r="H6" s="119"/>
      <c r="I6" s="119"/>
      <c r="J6" s="2"/>
      <c r="K6" s="2"/>
      <c r="L6" s="2"/>
      <c r="M6" s="2"/>
      <c r="N6" s="2"/>
      <c r="O6" s="2"/>
      <c r="P6" s="2"/>
      <c r="Q6" s="2"/>
    </row>
    <row r="7" spans="1:17" ht="15" hidden="1" customHeight="1" x14ac:dyDescent="0.45">
      <c r="A7" s="119"/>
      <c r="B7" s="119"/>
      <c r="C7" s="119"/>
      <c r="D7" s="119"/>
      <c r="E7" s="119"/>
      <c r="F7" s="119"/>
      <c r="G7" s="119"/>
      <c r="H7" s="119"/>
      <c r="I7" s="119"/>
      <c r="J7" s="2"/>
      <c r="K7" s="2"/>
      <c r="L7" s="2"/>
      <c r="M7" s="2"/>
      <c r="N7" s="2"/>
      <c r="O7" s="2"/>
      <c r="P7" s="2"/>
      <c r="Q7" s="2"/>
    </row>
    <row r="8" spans="1:17" ht="15" hidden="1" customHeight="1" x14ac:dyDescent="0.45">
      <c r="A8" s="119"/>
      <c r="B8" s="119"/>
      <c r="C8" s="119"/>
      <c r="D8" s="119"/>
      <c r="E8" s="119"/>
      <c r="F8" s="119"/>
      <c r="G8" s="119"/>
      <c r="H8" s="119"/>
      <c r="I8" s="119"/>
      <c r="J8" s="2"/>
      <c r="K8" s="2"/>
      <c r="L8" s="2"/>
      <c r="M8" s="2"/>
      <c r="N8" s="2"/>
      <c r="O8" s="2"/>
      <c r="P8" s="2"/>
      <c r="Q8" s="2"/>
    </row>
    <row r="9" spans="1:17" ht="15" hidden="1" customHeight="1" x14ac:dyDescent="0.45">
      <c r="A9" s="119"/>
      <c r="B9" s="119"/>
      <c r="C9" s="119"/>
      <c r="D9" s="119"/>
      <c r="E9" s="119"/>
      <c r="F9" s="119"/>
      <c r="G9" s="119"/>
      <c r="H9" s="119"/>
      <c r="I9" s="119"/>
      <c r="J9" s="2"/>
      <c r="K9" s="2"/>
      <c r="L9" s="2"/>
      <c r="M9" s="2"/>
      <c r="N9" s="2"/>
      <c r="O9" s="2"/>
      <c r="P9" s="2"/>
      <c r="Q9" s="2"/>
    </row>
    <row r="10" spans="1:17" ht="15" hidden="1" customHeight="1" x14ac:dyDescent="0.45">
      <c r="A10" s="119"/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  <c r="N10" s="2"/>
      <c r="O10" s="2"/>
      <c r="P10" s="2"/>
      <c r="Q10" s="2"/>
    </row>
    <row r="11" spans="1:17" ht="15" hidden="1" customHeight="1" x14ac:dyDescent="0.45">
      <c r="A11" s="119"/>
      <c r="B11" s="119"/>
      <c r="C11" s="119"/>
      <c r="D11" s="119"/>
      <c r="E11" s="119"/>
      <c r="F11" s="119"/>
      <c r="G11" s="119"/>
      <c r="H11" s="119"/>
      <c r="I11" s="119"/>
      <c r="J11" s="2"/>
      <c r="K11" s="2"/>
      <c r="L11" s="2"/>
      <c r="M11" s="2"/>
      <c r="N11" s="2"/>
      <c r="O11" s="2"/>
      <c r="P11" s="2"/>
      <c r="Q11" s="2"/>
    </row>
    <row r="12" spans="1:17" ht="15" hidden="1" customHeight="1" x14ac:dyDescent="0.45">
      <c r="A12" s="119"/>
      <c r="B12" s="119"/>
      <c r="C12" s="119"/>
      <c r="D12" s="119"/>
      <c r="E12" s="119"/>
      <c r="F12" s="119"/>
      <c r="G12" s="119"/>
      <c r="H12" s="119"/>
      <c r="I12" s="119"/>
      <c r="J12" s="2"/>
      <c r="K12" s="2"/>
      <c r="L12" s="2"/>
      <c r="M12" s="2"/>
      <c r="N12" s="2"/>
      <c r="O12" s="2"/>
      <c r="P12" s="2"/>
      <c r="Q12" s="2"/>
    </row>
    <row r="13" spans="1:17" ht="15" hidden="1" customHeight="1" x14ac:dyDescent="0.45">
      <c r="A13" s="119"/>
      <c r="B13" s="119"/>
      <c r="C13" s="119"/>
      <c r="D13" s="119"/>
      <c r="E13" s="119"/>
      <c r="F13" s="119"/>
      <c r="G13" s="119"/>
      <c r="H13" s="119"/>
      <c r="I13" s="119"/>
      <c r="J13" s="2"/>
      <c r="K13" s="2"/>
      <c r="L13" s="2"/>
      <c r="M13" s="2"/>
      <c r="N13" s="2"/>
      <c r="O13" s="2"/>
      <c r="P13" s="2"/>
      <c r="Q13" s="2"/>
    </row>
    <row r="14" spans="1:17" ht="15" hidden="1" customHeight="1" x14ac:dyDescent="0.45">
      <c r="A14" s="119"/>
      <c r="B14" s="119"/>
      <c r="C14" s="119"/>
      <c r="D14" s="119"/>
      <c r="E14" s="119"/>
      <c r="F14" s="119"/>
      <c r="G14" s="119"/>
      <c r="H14" s="119"/>
      <c r="I14" s="119"/>
      <c r="J14" s="2"/>
      <c r="K14" s="2"/>
      <c r="L14" s="2"/>
      <c r="M14" s="2"/>
      <c r="N14" s="2"/>
      <c r="O14" s="2"/>
      <c r="P14" s="2"/>
      <c r="Q14" s="2"/>
    </row>
    <row r="15" spans="1:17" ht="15" customHeight="1" x14ac:dyDescent="0.45">
      <c r="A15" s="119"/>
      <c r="B15" s="119"/>
      <c r="C15" s="119"/>
      <c r="D15" s="119"/>
      <c r="E15" s="119"/>
      <c r="F15" s="119"/>
      <c r="G15" s="119"/>
      <c r="H15" s="119"/>
      <c r="I15" s="119"/>
      <c r="J15" s="2"/>
      <c r="K15" s="2"/>
      <c r="L15" s="2"/>
      <c r="M15" s="2"/>
      <c r="N15" s="2"/>
      <c r="O15" s="2"/>
      <c r="P15" s="2"/>
      <c r="Q15" s="2"/>
    </row>
    <row r="16" spans="1:17" ht="15" customHeight="1" x14ac:dyDescent="0.45">
      <c r="A16" s="119"/>
      <c r="B16" s="119"/>
      <c r="C16" s="119"/>
      <c r="D16" s="119"/>
      <c r="E16" s="119"/>
      <c r="F16" s="119"/>
      <c r="G16" s="119"/>
      <c r="H16" s="119"/>
      <c r="I16" s="119"/>
    </row>
    <row r="17" spans="1:9" ht="15" customHeight="1" x14ac:dyDescent="0.45">
      <c r="A17" s="120" t="s">
        <v>2</v>
      </c>
      <c r="B17" s="120"/>
      <c r="C17" s="120"/>
      <c r="D17" s="120"/>
      <c r="E17" s="120"/>
      <c r="F17" s="120"/>
      <c r="G17" s="120"/>
      <c r="H17" s="120"/>
      <c r="I17" s="120"/>
    </row>
    <row r="18" spans="1:9" ht="15" customHeight="1" x14ac:dyDescent="0.45">
      <c r="A18" s="120"/>
      <c r="B18" s="120"/>
      <c r="C18" s="120"/>
      <c r="D18" s="120"/>
      <c r="E18" s="120"/>
      <c r="F18" s="120"/>
      <c r="G18" s="120"/>
      <c r="H18" s="120"/>
      <c r="I18" s="120"/>
    </row>
    <row r="19" spans="1:9" ht="15" customHeight="1" x14ac:dyDescent="0.45">
      <c r="A19" s="120"/>
      <c r="B19" s="120"/>
      <c r="C19" s="120"/>
      <c r="D19" s="120"/>
      <c r="E19" s="120"/>
      <c r="F19" s="120"/>
      <c r="G19" s="120"/>
      <c r="H19" s="120"/>
      <c r="I19" s="120"/>
    </row>
    <row r="20" spans="1:9" ht="15" customHeight="1" x14ac:dyDescent="0.45">
      <c r="A20" s="120"/>
      <c r="B20" s="120"/>
      <c r="C20" s="120"/>
      <c r="D20" s="120"/>
      <c r="E20" s="120"/>
      <c r="F20" s="120"/>
      <c r="G20" s="120"/>
      <c r="H20" s="120"/>
      <c r="I20" s="120"/>
    </row>
    <row r="21" spans="1:9" ht="15" customHeight="1" x14ac:dyDescent="0.45">
      <c r="A21" s="120"/>
      <c r="B21" s="120"/>
      <c r="C21" s="120"/>
      <c r="D21" s="120"/>
      <c r="E21" s="120"/>
      <c r="F21" s="120"/>
      <c r="G21" s="120"/>
      <c r="H21" s="120"/>
      <c r="I21" s="120"/>
    </row>
    <row r="22" spans="1:9" ht="15" customHeight="1" x14ac:dyDescent="0.45">
      <c r="A22" s="120"/>
      <c r="B22" s="120"/>
      <c r="C22" s="120"/>
      <c r="D22" s="120"/>
      <c r="E22" s="120"/>
      <c r="F22" s="120"/>
      <c r="G22" s="120"/>
      <c r="H22" s="120"/>
      <c r="I22" s="120"/>
    </row>
    <row r="23" spans="1:9" ht="15" customHeight="1" x14ac:dyDescent="0.45">
      <c r="A23" s="120"/>
      <c r="B23" s="120"/>
      <c r="C23" s="120"/>
      <c r="D23" s="120"/>
      <c r="E23" s="120"/>
      <c r="F23" s="120"/>
      <c r="G23" s="120"/>
      <c r="H23" s="120"/>
      <c r="I23" s="120"/>
    </row>
    <row r="24" spans="1:9" ht="15" customHeight="1" x14ac:dyDescent="0.45">
      <c r="A24" s="120"/>
      <c r="B24" s="120"/>
      <c r="C24" s="120"/>
      <c r="D24" s="120"/>
      <c r="E24" s="120"/>
      <c r="F24" s="120"/>
      <c r="G24" s="120"/>
      <c r="H24" s="120"/>
      <c r="I24" s="120"/>
    </row>
    <row r="25" spans="1:9" x14ac:dyDescent="0.45">
      <c r="A25" s="120"/>
      <c r="B25" s="120"/>
      <c r="C25" s="120"/>
      <c r="D25" s="120"/>
      <c r="E25" s="120"/>
      <c r="F25" s="120"/>
      <c r="G25" s="120"/>
      <c r="H25" s="120"/>
      <c r="I25" s="120"/>
    </row>
    <row r="26" spans="1:9" ht="18" customHeight="1" x14ac:dyDescent="0.45">
      <c r="A26" s="120" t="s">
        <v>3</v>
      </c>
      <c r="B26" s="120"/>
      <c r="C26" s="120"/>
      <c r="D26" s="120"/>
      <c r="E26" s="120"/>
      <c r="F26" s="120"/>
      <c r="G26" s="120"/>
      <c r="H26" s="120"/>
      <c r="I26" s="120"/>
    </row>
    <row r="27" spans="1:9" ht="18" customHeight="1" x14ac:dyDescent="0.45">
      <c r="A27" s="120"/>
      <c r="B27" s="120"/>
      <c r="C27" s="120"/>
      <c r="D27" s="120"/>
      <c r="E27" s="120"/>
      <c r="F27" s="120"/>
      <c r="G27" s="120"/>
      <c r="H27" s="120"/>
      <c r="I27" s="120"/>
    </row>
    <row r="28" spans="1:9" ht="18" customHeight="1" x14ac:dyDescent="0.45">
      <c r="A28" s="120"/>
      <c r="B28" s="120"/>
      <c r="C28" s="120"/>
      <c r="D28" s="120"/>
      <c r="E28" s="120"/>
      <c r="F28" s="120"/>
      <c r="G28" s="120"/>
      <c r="H28" s="120"/>
      <c r="I28" s="120"/>
    </row>
    <row r="29" spans="1:9" ht="18" customHeight="1" x14ac:dyDescent="0.45">
      <c r="A29" s="120"/>
      <c r="B29" s="120"/>
      <c r="C29" s="120"/>
      <c r="D29" s="120"/>
      <c r="E29" s="120"/>
      <c r="F29" s="120"/>
      <c r="G29" s="120"/>
      <c r="H29" s="120"/>
      <c r="I29" s="120"/>
    </row>
    <row r="30" spans="1:9" x14ac:dyDescent="0.45">
      <c r="A30" s="120"/>
      <c r="B30" s="120"/>
      <c r="C30" s="120"/>
      <c r="D30" s="120"/>
      <c r="E30" s="120"/>
      <c r="F30" s="120"/>
      <c r="G30" s="120"/>
      <c r="H30" s="120"/>
      <c r="I30" s="120"/>
    </row>
    <row r="31" spans="1:9" x14ac:dyDescent="0.45">
      <c r="A31" s="118"/>
      <c r="B31" s="118"/>
      <c r="C31" s="118"/>
      <c r="D31" s="118"/>
      <c r="E31" s="118"/>
      <c r="F31" s="118"/>
      <c r="G31" s="118"/>
      <c r="H31" s="118"/>
      <c r="I31" s="118"/>
    </row>
    <row r="32" spans="1:9" x14ac:dyDescent="0.45">
      <c r="A32" s="118"/>
      <c r="B32" s="118"/>
      <c r="C32" s="118"/>
      <c r="D32" s="118"/>
      <c r="E32" s="118"/>
      <c r="F32" s="118"/>
      <c r="G32" s="118"/>
      <c r="H32" s="118"/>
      <c r="I32" s="118"/>
    </row>
    <row r="33" spans="1:9" x14ac:dyDescent="0.45">
      <c r="A33" s="118"/>
      <c r="B33" s="118"/>
      <c r="C33" s="118"/>
      <c r="D33" s="118"/>
      <c r="E33" s="118"/>
      <c r="F33" s="118"/>
      <c r="G33" s="118"/>
      <c r="H33" s="118"/>
      <c r="I33" s="118"/>
    </row>
    <row r="34" spans="1:9" x14ac:dyDescent="0.45">
      <c r="A34" s="118"/>
      <c r="B34" s="118"/>
      <c r="C34" s="118"/>
      <c r="D34" s="118"/>
      <c r="E34" s="118"/>
      <c r="F34" s="118"/>
      <c r="G34" s="118"/>
      <c r="H34" s="118"/>
      <c r="I34" s="118"/>
    </row>
    <row r="35" spans="1:9" x14ac:dyDescent="0.45">
      <c r="A35" s="118"/>
      <c r="B35" s="118"/>
      <c r="C35" s="118"/>
      <c r="D35" s="118"/>
      <c r="E35" s="118"/>
      <c r="F35" s="118"/>
      <c r="G35" s="118"/>
      <c r="H35" s="118"/>
      <c r="I35" s="118"/>
    </row>
    <row r="36" spans="1:9" x14ac:dyDescent="0.45">
      <c r="A36" s="118"/>
      <c r="B36" s="118"/>
      <c r="C36" s="118"/>
      <c r="D36" s="118"/>
      <c r="E36" s="118"/>
      <c r="F36" s="118"/>
      <c r="G36" s="118"/>
      <c r="H36" s="118"/>
      <c r="I36" s="118"/>
    </row>
    <row r="37" spans="1:9" ht="18" customHeight="1" x14ac:dyDescent="0.45">
      <c r="A37" s="121" t="s">
        <v>4</v>
      </c>
      <c r="B37" s="121"/>
      <c r="C37" s="121"/>
      <c r="D37" s="121"/>
      <c r="E37" s="121"/>
      <c r="F37" s="121"/>
      <c r="G37" s="121"/>
      <c r="H37" s="121"/>
      <c r="I37" s="121"/>
    </row>
    <row r="38" spans="1:9" x14ac:dyDescent="0.45">
      <c r="A38" s="121"/>
      <c r="B38" s="121"/>
      <c r="C38" s="121"/>
      <c r="D38" s="121"/>
      <c r="E38" s="121"/>
      <c r="F38" s="121"/>
      <c r="G38" s="121"/>
      <c r="H38" s="121"/>
      <c r="I38" s="121"/>
    </row>
    <row r="39" spans="1:9" x14ac:dyDescent="0.45">
      <c r="A39" s="121"/>
      <c r="B39" s="121"/>
      <c r="C39" s="121"/>
      <c r="D39" s="121"/>
      <c r="E39" s="121"/>
      <c r="F39" s="121"/>
      <c r="G39" s="121"/>
      <c r="H39" s="121"/>
      <c r="I39" s="121"/>
    </row>
  </sheetData>
  <mergeCells count="5">
    <mergeCell ref="A2:I3"/>
    <mergeCell ref="A37:I39"/>
    <mergeCell ref="A5:I16"/>
    <mergeCell ref="A26:I30"/>
    <mergeCell ref="A17:I25"/>
  </mergeCells>
  <pageMargins left="0.7" right="0.7" top="0.75" bottom="0.75" header="0.3" footer="0.3"/>
  <pageSetup orientation="portrait" verticalDpi="0"/>
  <headerFooter differentOddEven="1"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C11"/>
  <sheetViews>
    <sheetView rightToLeft="1" zoomScaleNormal="100" zoomScaleSheetLayoutView="106" workbookViewId="0">
      <selection activeCell="I14" sqref="I14"/>
    </sheetView>
  </sheetViews>
  <sheetFormatPr defaultColWidth="9" defaultRowHeight="18.75" x14ac:dyDescent="0.45"/>
  <cols>
    <col min="1" max="1" width="17.7109375" style="26" bestFit="1" customWidth="1"/>
    <col min="2" max="2" width="33.85546875" style="26" customWidth="1"/>
    <col min="3" max="3" width="41.7109375" style="26" customWidth="1"/>
    <col min="4" max="4" width="9" style="80" customWidth="1"/>
    <col min="5" max="16384" width="9" style="80"/>
  </cols>
  <sheetData>
    <row r="1" spans="1:3" x14ac:dyDescent="0.45">
      <c r="A1" s="65" t="s">
        <v>1</v>
      </c>
      <c r="B1" s="65"/>
      <c r="C1" s="65"/>
    </row>
    <row r="2" spans="1:3" x14ac:dyDescent="0.45">
      <c r="A2" s="65" t="s">
        <v>120</v>
      </c>
      <c r="B2" s="65"/>
      <c r="C2" s="65"/>
    </row>
    <row r="3" spans="1:3" x14ac:dyDescent="0.45">
      <c r="A3" s="65" t="s">
        <v>121</v>
      </c>
      <c r="B3" s="65"/>
      <c r="C3" s="65"/>
    </row>
    <row r="4" spans="1:3" x14ac:dyDescent="0.45">
      <c r="A4" s="69" t="s">
        <v>282</v>
      </c>
      <c r="B4" s="69"/>
      <c r="C4" s="69"/>
    </row>
    <row r="5" spans="1:3" x14ac:dyDescent="0.45">
      <c r="A5" s="112"/>
      <c r="B5" s="104" t="s">
        <v>139</v>
      </c>
      <c r="C5" s="104" t="s">
        <v>140</v>
      </c>
    </row>
    <row r="6" spans="1:3" ht="16.5" customHeight="1" x14ac:dyDescent="0.45">
      <c r="A6" s="81" t="s">
        <v>135</v>
      </c>
      <c r="B6" s="82" t="s">
        <v>115</v>
      </c>
      <c r="C6" s="82" t="s">
        <v>115</v>
      </c>
    </row>
    <row r="7" spans="1:3" x14ac:dyDescent="0.45">
      <c r="A7" s="113"/>
      <c r="B7" s="70"/>
      <c r="C7" s="70"/>
    </row>
    <row r="8" spans="1:3" ht="23.1" customHeight="1" x14ac:dyDescent="0.45">
      <c r="A8" s="8" t="s">
        <v>135</v>
      </c>
      <c r="B8" s="10">
        <v>0</v>
      </c>
      <c r="C8" s="9">
        <v>750156100</v>
      </c>
    </row>
    <row r="9" spans="1:3" ht="23.1" customHeight="1" x14ac:dyDescent="0.45">
      <c r="A9" s="8" t="s">
        <v>283</v>
      </c>
      <c r="B9" s="9">
        <v>204262536</v>
      </c>
      <c r="C9" s="9">
        <v>1012290772</v>
      </c>
    </row>
    <row r="10" spans="1:3" ht="23.1" customHeight="1" thickBot="1" x14ac:dyDescent="0.5">
      <c r="A10" s="8"/>
      <c r="B10" s="22">
        <v>204262536</v>
      </c>
      <c r="C10" s="22">
        <v>1762446872</v>
      </c>
    </row>
    <row r="11" spans="1:3" ht="23.1" customHeight="1" thickTop="1" x14ac:dyDescent="0.45">
      <c r="A11" s="8" t="s">
        <v>66</v>
      </c>
      <c r="B11" s="10"/>
      <c r="C11" s="10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14"/>
  <sheetViews>
    <sheetView rightToLeft="1" zoomScale="106" zoomScaleNormal="106" workbookViewId="0">
      <selection activeCell="G17" sqref="G17"/>
    </sheetView>
  </sheetViews>
  <sheetFormatPr defaultColWidth="9" defaultRowHeight="18.75" x14ac:dyDescent="0.45"/>
  <cols>
    <col min="1" max="1" width="34.28515625" style="12" bestFit="1" customWidth="1"/>
    <col min="2" max="2" width="16.28515625" style="12" bestFit="1" customWidth="1"/>
    <col min="3" max="4" width="12.85546875" style="12" bestFit="1" customWidth="1"/>
    <col min="5" max="5" width="17.140625" style="12" bestFit="1" customWidth="1"/>
    <col min="6" max="6" width="11.42578125" style="12" bestFit="1" customWidth="1"/>
    <col min="7" max="7" width="17.140625" style="12" bestFit="1" customWidth="1"/>
    <col min="8" max="8" width="19.140625" style="12" bestFit="1" customWidth="1"/>
    <col min="9" max="9" width="14.140625" style="12" bestFit="1" customWidth="1"/>
    <col min="10" max="10" width="19.140625" style="12" bestFit="1" customWidth="1"/>
    <col min="11" max="11" width="9" style="5" customWidth="1"/>
    <col min="12" max="16384" width="9" style="5"/>
  </cols>
  <sheetData>
    <row r="1" spans="1:10" x14ac:dyDescent="0.45">
      <c r="A1" s="49" t="s">
        <v>1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4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45">
      <c r="A3" s="49" t="s">
        <v>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45">
      <c r="A4" s="54" t="s">
        <v>149</v>
      </c>
      <c r="B4" s="54"/>
      <c r="C4" s="54"/>
      <c r="D4" s="54"/>
      <c r="E4" s="54"/>
      <c r="F4" s="26"/>
      <c r="G4" s="26"/>
      <c r="H4" s="26"/>
      <c r="I4" s="26"/>
      <c r="J4" s="26"/>
    </row>
    <row r="5" spans="1:10" ht="16.5" customHeight="1" x14ac:dyDescent="0.45">
      <c r="A5" s="24"/>
      <c r="B5" s="60"/>
      <c r="C5" s="60"/>
      <c r="D5" s="60"/>
      <c r="E5" s="75" t="s">
        <v>139</v>
      </c>
      <c r="F5" s="75"/>
      <c r="G5" s="75"/>
      <c r="H5" s="75" t="s">
        <v>140</v>
      </c>
      <c r="I5" s="75"/>
      <c r="J5" s="75"/>
    </row>
    <row r="6" spans="1:10" ht="38.25" customHeight="1" x14ac:dyDescent="0.45">
      <c r="A6" s="24" t="s">
        <v>123</v>
      </c>
      <c r="B6" s="40" t="s">
        <v>150</v>
      </c>
      <c r="C6" s="40" t="s">
        <v>74</v>
      </c>
      <c r="D6" s="40" t="s">
        <v>111</v>
      </c>
      <c r="E6" s="40" t="s">
        <v>151</v>
      </c>
      <c r="F6" s="40" t="s">
        <v>145</v>
      </c>
      <c r="G6" s="40" t="s">
        <v>152</v>
      </c>
      <c r="H6" s="40" t="s">
        <v>151</v>
      </c>
      <c r="I6" s="40" t="s">
        <v>145</v>
      </c>
      <c r="J6" s="40" t="s">
        <v>152</v>
      </c>
    </row>
    <row r="7" spans="1:10" ht="23.1" customHeight="1" x14ac:dyDescent="0.45">
      <c r="A7" s="8" t="s">
        <v>153</v>
      </c>
      <c r="B7" s="8" t="s">
        <v>154</v>
      </c>
      <c r="C7" s="8" t="s">
        <v>102</v>
      </c>
      <c r="D7" s="8" t="s">
        <v>102</v>
      </c>
      <c r="E7" s="9">
        <v>25245</v>
      </c>
      <c r="F7" s="10">
        <v>0</v>
      </c>
      <c r="G7" s="9">
        <v>25245</v>
      </c>
      <c r="H7" s="9">
        <v>101774</v>
      </c>
      <c r="I7" s="10">
        <v>0</v>
      </c>
      <c r="J7" s="10">
        <v>101774</v>
      </c>
    </row>
    <row r="8" spans="1:10" ht="23.1" customHeight="1" x14ac:dyDescent="0.45">
      <c r="A8" s="8" t="s">
        <v>155</v>
      </c>
      <c r="B8" s="8" t="s">
        <v>156</v>
      </c>
      <c r="C8" s="8" t="s">
        <v>102</v>
      </c>
      <c r="D8" s="8" t="s">
        <v>102</v>
      </c>
      <c r="E8" s="9">
        <v>0</v>
      </c>
      <c r="F8" s="10">
        <v>0</v>
      </c>
      <c r="G8" s="9">
        <v>0</v>
      </c>
      <c r="H8" s="9">
        <v>133150691</v>
      </c>
      <c r="I8" s="10">
        <v>351773</v>
      </c>
      <c r="J8" s="10">
        <v>133502464</v>
      </c>
    </row>
    <row r="9" spans="1:10" ht="23.1" customHeight="1" x14ac:dyDescent="0.45">
      <c r="A9" s="8" t="s">
        <v>157</v>
      </c>
      <c r="B9" s="8" t="s">
        <v>156</v>
      </c>
      <c r="C9" s="8" t="s">
        <v>102</v>
      </c>
      <c r="D9" s="8" t="s">
        <v>102</v>
      </c>
      <c r="E9" s="9">
        <v>0</v>
      </c>
      <c r="F9" s="10">
        <v>0</v>
      </c>
      <c r="G9" s="9">
        <v>0</v>
      </c>
      <c r="H9" s="9">
        <v>403232881</v>
      </c>
      <c r="I9" s="10">
        <v>1255596</v>
      </c>
      <c r="J9" s="10">
        <v>404488477</v>
      </c>
    </row>
    <row r="10" spans="1:10" ht="23.1" customHeight="1" x14ac:dyDescent="0.45">
      <c r="A10" s="8" t="s">
        <v>158</v>
      </c>
      <c r="B10" s="8" t="s">
        <v>159</v>
      </c>
      <c r="C10" s="8" t="s">
        <v>102</v>
      </c>
      <c r="D10" s="8" t="s">
        <v>102</v>
      </c>
      <c r="E10" s="9">
        <v>4000</v>
      </c>
      <c r="F10" s="10">
        <v>0</v>
      </c>
      <c r="G10" s="9">
        <v>4000</v>
      </c>
      <c r="H10" s="9">
        <v>19968</v>
      </c>
      <c r="I10" s="10">
        <v>0</v>
      </c>
      <c r="J10" s="10">
        <v>19968</v>
      </c>
    </row>
    <row r="11" spans="1:10" ht="23.1" customHeight="1" x14ac:dyDescent="0.45">
      <c r="A11" s="8" t="s">
        <v>160</v>
      </c>
      <c r="B11" s="8" t="s">
        <v>161</v>
      </c>
      <c r="C11" s="8" t="s">
        <v>102</v>
      </c>
      <c r="D11" s="8" t="s">
        <v>102</v>
      </c>
      <c r="E11" s="9">
        <v>4213</v>
      </c>
      <c r="F11" s="10">
        <v>0</v>
      </c>
      <c r="G11" s="9">
        <v>4213</v>
      </c>
      <c r="H11" s="9">
        <v>633763</v>
      </c>
      <c r="I11" s="10">
        <v>0</v>
      </c>
      <c r="J11" s="10">
        <v>633763</v>
      </c>
    </row>
    <row r="12" spans="1:10" ht="23.1" customHeight="1" x14ac:dyDescent="0.45">
      <c r="A12" s="8" t="s">
        <v>162</v>
      </c>
      <c r="B12" s="8" t="s">
        <v>163</v>
      </c>
      <c r="C12" s="8" t="s">
        <v>102</v>
      </c>
      <c r="D12" s="8" t="s">
        <v>102</v>
      </c>
      <c r="E12" s="9">
        <v>326712329</v>
      </c>
      <c r="F12" s="10">
        <v>0</v>
      </c>
      <c r="G12" s="9">
        <v>326712329</v>
      </c>
      <c r="H12" s="9">
        <v>1045479453</v>
      </c>
      <c r="I12" s="10">
        <v>-1119071</v>
      </c>
      <c r="J12" s="10">
        <v>1044360382</v>
      </c>
    </row>
    <row r="13" spans="1:10" ht="23.1" customHeight="1" thickBot="1" x14ac:dyDescent="0.5">
      <c r="A13" s="8"/>
      <c r="B13" s="8"/>
      <c r="C13" s="8"/>
      <c r="D13" s="8"/>
      <c r="E13" s="22">
        <f>SUBTOTAL(109,E7:E12)</f>
        <v>326745787</v>
      </c>
      <c r="F13" s="23">
        <v>0</v>
      </c>
      <c r="G13" s="22">
        <f>SUBTOTAL(109,G7:G12)</f>
        <v>326745787</v>
      </c>
      <c r="H13" s="22">
        <v>1582618530</v>
      </c>
      <c r="I13" s="23">
        <v>488298</v>
      </c>
      <c r="J13" s="23">
        <v>1583106828</v>
      </c>
    </row>
    <row r="14" spans="1:10" ht="23.1" customHeight="1" thickTop="1" x14ac:dyDescent="0.45">
      <c r="A14" s="8" t="s">
        <v>66</v>
      </c>
      <c r="B14" s="8"/>
      <c r="C14" s="8"/>
      <c r="D14" s="8"/>
      <c r="E14" s="10"/>
      <c r="F14" s="10"/>
      <c r="G14" s="10"/>
      <c r="H14" s="10"/>
      <c r="I14" s="10"/>
      <c r="J14" s="10"/>
    </row>
  </sheetData>
  <mergeCells count="7">
    <mergeCell ref="A4:E4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sheetPr>
    <tabColor rgb="FF92D050"/>
  </sheetPr>
  <dimension ref="A1:G14"/>
  <sheetViews>
    <sheetView rightToLeft="1" zoomScale="106" zoomScaleNormal="106" workbookViewId="0">
      <selection activeCell="A23" sqref="A23"/>
    </sheetView>
  </sheetViews>
  <sheetFormatPr defaultColWidth="9" defaultRowHeight="18.75" x14ac:dyDescent="0.45"/>
  <cols>
    <col min="1" max="1" width="34.28515625" style="12" bestFit="1" customWidth="1"/>
    <col min="2" max="2" width="17.140625" style="12" bestFit="1" customWidth="1"/>
    <col min="3" max="3" width="9.5703125" style="12" bestFit="1" customWidth="1"/>
    <col min="4" max="4" width="17.140625" style="12" bestFit="1" customWidth="1"/>
    <col min="5" max="5" width="19.140625" style="12" bestFit="1" customWidth="1"/>
    <col min="6" max="6" width="14.140625" style="12" bestFit="1" customWidth="1"/>
    <col min="7" max="7" width="19.140625" style="12" bestFit="1" customWidth="1"/>
    <col min="8" max="8" width="9" style="5" customWidth="1"/>
    <col min="9" max="16384" width="9" style="5"/>
  </cols>
  <sheetData>
    <row r="1" spans="1:7" x14ac:dyDescent="0.45">
      <c r="A1" s="49" t="s">
        <v>1</v>
      </c>
      <c r="B1" s="49"/>
      <c r="C1" s="49"/>
      <c r="D1" s="49"/>
      <c r="E1" s="49"/>
      <c r="F1" s="49"/>
      <c r="G1" s="49"/>
    </row>
    <row r="2" spans="1:7" x14ac:dyDescent="0.45">
      <c r="A2" s="49" t="s">
        <v>120</v>
      </c>
      <c r="B2" s="49"/>
      <c r="C2" s="49"/>
      <c r="D2" s="49"/>
      <c r="E2" s="49"/>
      <c r="F2" s="49"/>
      <c r="G2" s="49"/>
    </row>
    <row r="3" spans="1:7" x14ac:dyDescent="0.45">
      <c r="A3" s="49" t="s">
        <v>7</v>
      </c>
      <c r="B3" s="49"/>
      <c r="C3" s="49"/>
      <c r="D3" s="49"/>
      <c r="E3" s="49"/>
      <c r="F3" s="49"/>
      <c r="G3" s="49"/>
    </row>
    <row r="4" spans="1:7" x14ac:dyDescent="0.45">
      <c r="A4" s="54" t="s">
        <v>164</v>
      </c>
      <c r="B4" s="54"/>
      <c r="C4" s="26"/>
      <c r="D4" s="26"/>
      <c r="E4" s="26"/>
      <c r="F4" s="26"/>
      <c r="G4" s="26"/>
    </row>
    <row r="5" spans="1:7" ht="16.5" customHeight="1" thickBot="1" x14ac:dyDescent="0.5">
      <c r="A5" s="4"/>
      <c r="B5" s="51" t="s">
        <v>139</v>
      </c>
      <c r="C5" s="51"/>
      <c r="D5" s="51"/>
      <c r="E5" s="51" t="s">
        <v>140</v>
      </c>
      <c r="F5" s="51"/>
      <c r="G5" s="51"/>
    </row>
    <row r="6" spans="1:7" ht="38.25" customHeight="1" thickBot="1" x14ac:dyDescent="0.5">
      <c r="A6" s="4" t="s">
        <v>123</v>
      </c>
      <c r="B6" s="40" t="s">
        <v>151</v>
      </c>
      <c r="C6" s="40" t="s">
        <v>145</v>
      </c>
      <c r="D6" s="40" t="s">
        <v>152</v>
      </c>
      <c r="E6" s="40" t="s">
        <v>151</v>
      </c>
      <c r="F6" s="40" t="s">
        <v>145</v>
      </c>
      <c r="G6" s="40" t="s">
        <v>152</v>
      </c>
    </row>
    <row r="7" spans="1:7" ht="23.1" customHeight="1" x14ac:dyDescent="0.45">
      <c r="A7" s="8" t="s">
        <v>153</v>
      </c>
      <c r="B7" s="10">
        <v>25245</v>
      </c>
      <c r="C7" s="10">
        <v>0</v>
      </c>
      <c r="D7" s="10">
        <v>25245</v>
      </c>
      <c r="E7" s="10">
        <v>101774</v>
      </c>
      <c r="F7" s="10">
        <v>0</v>
      </c>
      <c r="G7" s="10">
        <v>101774</v>
      </c>
    </row>
    <row r="8" spans="1:7" ht="23.1" customHeight="1" x14ac:dyDescent="0.45">
      <c r="A8" s="8" t="s">
        <v>155</v>
      </c>
      <c r="B8" s="10">
        <v>0</v>
      </c>
      <c r="C8" s="10">
        <v>0</v>
      </c>
      <c r="D8" s="10">
        <v>0</v>
      </c>
      <c r="E8" s="10">
        <v>133150691</v>
      </c>
      <c r="F8" s="10">
        <v>351773</v>
      </c>
      <c r="G8" s="10">
        <v>133502464</v>
      </c>
    </row>
    <row r="9" spans="1:7" ht="23.1" customHeight="1" x14ac:dyDescent="0.45">
      <c r="A9" s="8" t="s">
        <v>157</v>
      </c>
      <c r="B9" s="10">
        <v>0</v>
      </c>
      <c r="C9" s="10">
        <v>0</v>
      </c>
      <c r="D9" s="10">
        <v>0</v>
      </c>
      <c r="E9" s="10">
        <v>403232881</v>
      </c>
      <c r="F9" s="10">
        <v>1255596</v>
      </c>
      <c r="G9" s="10">
        <v>404488477</v>
      </c>
    </row>
    <row r="10" spans="1:7" ht="23.1" customHeight="1" x14ac:dyDescent="0.45">
      <c r="A10" s="8" t="s">
        <v>158</v>
      </c>
      <c r="B10" s="10">
        <v>4000</v>
      </c>
      <c r="C10" s="10">
        <v>0</v>
      </c>
      <c r="D10" s="10">
        <v>4000</v>
      </c>
      <c r="E10" s="10">
        <v>19968</v>
      </c>
      <c r="F10" s="10">
        <v>0</v>
      </c>
      <c r="G10" s="10">
        <v>19968</v>
      </c>
    </row>
    <row r="11" spans="1:7" ht="23.1" customHeight="1" x14ac:dyDescent="0.45">
      <c r="A11" s="8" t="s">
        <v>160</v>
      </c>
      <c r="B11" s="10">
        <v>0</v>
      </c>
      <c r="C11" s="10">
        <v>0</v>
      </c>
      <c r="D11" s="10">
        <v>0</v>
      </c>
      <c r="E11" s="10">
        <v>633763</v>
      </c>
      <c r="F11" s="10">
        <v>0</v>
      </c>
      <c r="G11" s="10">
        <v>633763</v>
      </c>
    </row>
    <row r="12" spans="1:7" ht="23.1" customHeight="1" x14ac:dyDescent="0.45">
      <c r="A12" s="8" t="s">
        <v>162</v>
      </c>
      <c r="B12" s="10">
        <v>326712329</v>
      </c>
      <c r="C12" s="10">
        <v>0</v>
      </c>
      <c r="D12" s="10">
        <v>326712329</v>
      </c>
      <c r="E12" s="10">
        <v>1045479453</v>
      </c>
      <c r="F12" s="10">
        <v>-1119071</v>
      </c>
      <c r="G12" s="10">
        <v>1044360382</v>
      </c>
    </row>
    <row r="13" spans="1:7" ht="23.1" customHeight="1" thickBot="1" x14ac:dyDescent="0.5">
      <c r="A13" s="8"/>
      <c r="B13" s="23">
        <v>326741574</v>
      </c>
      <c r="C13" s="23">
        <v>0</v>
      </c>
      <c r="D13" s="23">
        <v>326741574</v>
      </c>
      <c r="E13" s="23">
        <v>1582618530</v>
      </c>
      <c r="F13" s="23">
        <v>488298</v>
      </c>
      <c r="G13" s="23">
        <v>1583106828</v>
      </c>
    </row>
    <row r="14" spans="1:7" ht="23.1" customHeight="1" thickTop="1" x14ac:dyDescent="0.45">
      <c r="A14" s="8" t="s">
        <v>66</v>
      </c>
      <c r="B14" s="10"/>
      <c r="C14" s="10"/>
      <c r="D14" s="10"/>
      <c r="E14" s="10"/>
      <c r="F14" s="10"/>
      <c r="G14" s="10"/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I127"/>
  <sheetViews>
    <sheetView rightToLeft="1" zoomScaleNormal="100" workbookViewId="0">
      <selection activeCell="A4" sqref="A4:E4"/>
    </sheetView>
  </sheetViews>
  <sheetFormatPr defaultColWidth="9" defaultRowHeight="18.75" x14ac:dyDescent="0.45"/>
  <cols>
    <col min="1" max="1" width="40" style="12" bestFit="1" customWidth="1"/>
    <col min="2" max="2" width="13" style="12" customWidth="1"/>
    <col min="3" max="3" width="18.7109375" style="12" bestFit="1" customWidth="1"/>
    <col min="4" max="4" width="23.28515625" style="12" bestFit="1" customWidth="1"/>
    <col min="5" max="5" width="22.5703125" style="12" customWidth="1"/>
    <col min="6" max="6" width="13" style="12" customWidth="1"/>
    <col min="7" max="7" width="23.7109375" style="12" bestFit="1" customWidth="1"/>
    <col min="8" max="8" width="25.28515625" style="12" bestFit="1" customWidth="1"/>
    <col min="9" max="9" width="21.7109375" style="12" bestFit="1" customWidth="1"/>
    <col min="10" max="10" width="9" style="5" customWidth="1"/>
    <col min="11" max="16384" width="9" style="5"/>
  </cols>
  <sheetData>
    <row r="1" spans="1:9" x14ac:dyDescent="0.45">
      <c r="A1" s="49" t="s">
        <v>1</v>
      </c>
      <c r="B1" s="49"/>
      <c r="C1" s="49"/>
      <c r="D1" s="49"/>
      <c r="E1" s="49"/>
      <c r="F1" s="49"/>
      <c r="G1" s="49"/>
      <c r="H1" s="49"/>
      <c r="I1" s="49"/>
    </row>
    <row r="2" spans="1:9" x14ac:dyDescent="0.45">
      <c r="A2" s="49" t="s">
        <v>120</v>
      </c>
      <c r="B2" s="49"/>
      <c r="C2" s="49"/>
      <c r="D2" s="49"/>
      <c r="E2" s="49"/>
      <c r="F2" s="49"/>
      <c r="G2" s="49"/>
      <c r="H2" s="49"/>
      <c r="I2" s="49"/>
    </row>
    <row r="3" spans="1:9" x14ac:dyDescent="0.45">
      <c r="A3" s="49" t="s">
        <v>121</v>
      </c>
      <c r="B3" s="49"/>
      <c r="C3" s="49"/>
      <c r="D3" s="49"/>
      <c r="E3" s="49"/>
      <c r="F3" s="49"/>
      <c r="G3" s="49"/>
      <c r="H3" s="49"/>
      <c r="I3" s="49"/>
    </row>
    <row r="4" spans="1:9" x14ac:dyDescent="0.45">
      <c r="A4" s="54" t="s">
        <v>165</v>
      </c>
      <c r="B4" s="54"/>
      <c r="C4" s="54"/>
      <c r="D4" s="54"/>
      <c r="E4" s="54"/>
      <c r="F4" s="74"/>
      <c r="G4" s="74"/>
      <c r="H4" s="74"/>
      <c r="I4" s="74"/>
    </row>
    <row r="5" spans="1:9" ht="16.5" customHeight="1" x14ac:dyDescent="0.45">
      <c r="A5" s="26"/>
      <c r="B5" s="73" t="s">
        <v>139</v>
      </c>
      <c r="C5" s="73"/>
      <c r="D5" s="73"/>
      <c r="E5" s="73"/>
      <c r="F5" s="73" t="s">
        <v>140</v>
      </c>
      <c r="G5" s="73"/>
      <c r="H5" s="73"/>
      <c r="I5" s="73"/>
    </row>
    <row r="6" spans="1:9" x14ac:dyDescent="0.45">
      <c r="A6" s="15" t="s">
        <v>123</v>
      </c>
      <c r="B6" s="21" t="s">
        <v>14</v>
      </c>
      <c r="C6" s="21" t="s">
        <v>166</v>
      </c>
      <c r="D6" s="21" t="s">
        <v>167</v>
      </c>
      <c r="E6" s="41" t="s">
        <v>168</v>
      </c>
      <c r="F6" s="21" t="s">
        <v>14</v>
      </c>
      <c r="G6" s="21" t="s">
        <v>16</v>
      </c>
      <c r="H6" s="21" t="s">
        <v>167</v>
      </c>
      <c r="I6" s="41" t="s">
        <v>168</v>
      </c>
    </row>
    <row r="7" spans="1:9" ht="23.1" customHeight="1" x14ac:dyDescent="0.45">
      <c r="A7" s="8" t="s">
        <v>169</v>
      </c>
      <c r="B7" s="9">
        <v>0</v>
      </c>
      <c r="C7" s="9">
        <v>0</v>
      </c>
      <c r="D7" s="10">
        <v>0</v>
      </c>
      <c r="E7" s="10">
        <v>0</v>
      </c>
      <c r="F7" s="9">
        <v>11000000</v>
      </c>
      <c r="G7" s="10">
        <v>20139219975</v>
      </c>
      <c r="H7" s="10">
        <v>-17471868575</v>
      </c>
      <c r="I7" s="10">
        <v>2667351400</v>
      </c>
    </row>
    <row r="8" spans="1:9" ht="23.1" customHeight="1" x14ac:dyDescent="0.45">
      <c r="A8" s="8" t="s">
        <v>170</v>
      </c>
      <c r="B8" s="9">
        <v>0</v>
      </c>
      <c r="C8" s="9">
        <v>0</v>
      </c>
      <c r="D8" s="10">
        <v>0</v>
      </c>
      <c r="E8" s="10">
        <v>0</v>
      </c>
      <c r="F8" s="9">
        <v>600000</v>
      </c>
      <c r="G8" s="10">
        <v>22991492342</v>
      </c>
      <c r="H8" s="10">
        <v>-19602043081</v>
      </c>
      <c r="I8" s="10">
        <v>3389449261</v>
      </c>
    </row>
    <row r="9" spans="1:9" ht="23.1" customHeight="1" x14ac:dyDescent="0.45">
      <c r="A9" s="8" t="s">
        <v>171</v>
      </c>
      <c r="B9" s="9">
        <v>0</v>
      </c>
      <c r="C9" s="9">
        <v>0</v>
      </c>
      <c r="D9" s="10">
        <v>0</v>
      </c>
      <c r="E9" s="10">
        <v>0</v>
      </c>
      <c r="F9" s="9">
        <v>2200000</v>
      </c>
      <c r="G9" s="10">
        <v>8257581693</v>
      </c>
      <c r="H9" s="10">
        <v>-6547445726</v>
      </c>
      <c r="I9" s="10">
        <v>1710135967</v>
      </c>
    </row>
    <row r="10" spans="1:9" ht="23.1" customHeight="1" x14ac:dyDescent="0.45">
      <c r="A10" s="8" t="s">
        <v>172</v>
      </c>
      <c r="B10" s="9">
        <v>0</v>
      </c>
      <c r="C10" s="9">
        <v>0</v>
      </c>
      <c r="D10" s="10">
        <v>0</v>
      </c>
      <c r="E10" s="10">
        <v>0</v>
      </c>
      <c r="F10" s="9">
        <v>10999999</v>
      </c>
      <c r="G10" s="10">
        <v>19164589934</v>
      </c>
      <c r="H10" s="10">
        <v>-15704863046</v>
      </c>
      <c r="I10" s="10">
        <v>3459726888</v>
      </c>
    </row>
    <row r="11" spans="1:9" ht="23.1" customHeight="1" x14ac:dyDescent="0.45">
      <c r="A11" s="8" t="s">
        <v>173</v>
      </c>
      <c r="B11" s="9">
        <v>0</v>
      </c>
      <c r="C11" s="9">
        <v>0</v>
      </c>
      <c r="D11" s="10">
        <v>0</v>
      </c>
      <c r="E11" s="10">
        <v>0</v>
      </c>
      <c r="F11" s="9">
        <v>800000</v>
      </c>
      <c r="G11" s="10">
        <v>5308351325</v>
      </c>
      <c r="H11" s="10">
        <v>-4232068242</v>
      </c>
      <c r="I11" s="10">
        <v>1076283083</v>
      </c>
    </row>
    <row r="12" spans="1:9" ht="23.1" customHeight="1" x14ac:dyDescent="0.45">
      <c r="A12" s="8" t="s">
        <v>174</v>
      </c>
      <c r="B12" s="9">
        <v>0</v>
      </c>
      <c r="C12" s="9">
        <v>0</v>
      </c>
      <c r="D12" s="10">
        <v>0</v>
      </c>
      <c r="E12" s="10">
        <v>0</v>
      </c>
      <c r="F12" s="9">
        <v>600000</v>
      </c>
      <c r="G12" s="10">
        <v>5377853336</v>
      </c>
      <c r="H12" s="10">
        <v>-4608801648</v>
      </c>
      <c r="I12" s="10">
        <v>769051688</v>
      </c>
    </row>
    <row r="13" spans="1:9" ht="23.1" customHeight="1" x14ac:dyDescent="0.45">
      <c r="A13" s="8" t="s">
        <v>175</v>
      </c>
      <c r="B13" s="9">
        <v>0</v>
      </c>
      <c r="C13" s="9">
        <v>0</v>
      </c>
      <c r="D13" s="10">
        <v>0</v>
      </c>
      <c r="E13" s="10">
        <v>0</v>
      </c>
      <c r="F13" s="9">
        <v>1000000</v>
      </c>
      <c r="G13" s="10">
        <v>7185386995</v>
      </c>
      <c r="H13" s="10">
        <v>-7046899694</v>
      </c>
      <c r="I13" s="10">
        <v>138487301</v>
      </c>
    </row>
    <row r="14" spans="1:9" ht="23.1" customHeight="1" x14ac:dyDescent="0.45">
      <c r="A14" s="8" t="s">
        <v>55</v>
      </c>
      <c r="B14" s="9">
        <v>600000</v>
      </c>
      <c r="C14" s="9">
        <v>631389031</v>
      </c>
      <c r="D14" s="10">
        <v>-635889498</v>
      </c>
      <c r="E14" s="10">
        <v>-4500467</v>
      </c>
      <c r="F14" s="9">
        <v>23600000</v>
      </c>
      <c r="G14" s="10">
        <v>21912097022</v>
      </c>
      <c r="H14" s="10">
        <v>-19489655009</v>
      </c>
      <c r="I14" s="10">
        <v>2422442013</v>
      </c>
    </row>
    <row r="15" spans="1:9" ht="23.1" customHeight="1" x14ac:dyDescent="0.45">
      <c r="A15" s="8" t="s">
        <v>58</v>
      </c>
      <c r="B15" s="9">
        <v>850000</v>
      </c>
      <c r="C15" s="9">
        <v>942148701</v>
      </c>
      <c r="D15" s="9">
        <v>-831423420</v>
      </c>
      <c r="E15" s="10">
        <v>110725281</v>
      </c>
      <c r="F15" s="9">
        <v>1250000</v>
      </c>
      <c r="G15" s="10">
        <v>1378598948</v>
      </c>
      <c r="H15" s="10">
        <v>-1237913103</v>
      </c>
      <c r="I15" s="10">
        <v>140685845</v>
      </c>
    </row>
    <row r="16" spans="1:9" ht="23.1" customHeight="1" x14ac:dyDescent="0.45">
      <c r="A16" s="8" t="s">
        <v>176</v>
      </c>
      <c r="B16" s="9">
        <v>0</v>
      </c>
      <c r="C16" s="9">
        <v>0</v>
      </c>
      <c r="D16" s="10">
        <v>0</v>
      </c>
      <c r="E16" s="10">
        <v>0</v>
      </c>
      <c r="F16" s="9">
        <v>3729000</v>
      </c>
      <c r="G16" s="10">
        <v>12922580914</v>
      </c>
      <c r="H16" s="10">
        <v>-10528475065</v>
      </c>
      <c r="I16" s="10">
        <v>2394105849</v>
      </c>
    </row>
    <row r="17" spans="1:9" ht="23.1" customHeight="1" x14ac:dyDescent="0.45">
      <c r="A17" s="8" t="s">
        <v>177</v>
      </c>
      <c r="B17" s="9">
        <v>0</v>
      </c>
      <c r="C17" s="9">
        <v>0</v>
      </c>
      <c r="D17" s="10">
        <v>0</v>
      </c>
      <c r="E17" s="10">
        <v>0</v>
      </c>
      <c r="F17" s="9">
        <v>2000000</v>
      </c>
      <c r="G17" s="10">
        <v>3579370591</v>
      </c>
      <c r="H17" s="10">
        <v>-3093529289</v>
      </c>
      <c r="I17" s="10">
        <v>485841302</v>
      </c>
    </row>
    <row r="18" spans="1:9" ht="23.1" customHeight="1" x14ac:dyDescent="0.45">
      <c r="A18" s="8" t="s">
        <v>178</v>
      </c>
      <c r="B18" s="9">
        <v>0</v>
      </c>
      <c r="C18" s="9">
        <v>0</v>
      </c>
      <c r="D18" s="10">
        <v>0</v>
      </c>
      <c r="E18" s="10">
        <v>0</v>
      </c>
      <c r="F18" s="9">
        <v>300000</v>
      </c>
      <c r="G18" s="10">
        <v>5203851765</v>
      </c>
      <c r="H18" s="10">
        <v>-4284972715</v>
      </c>
      <c r="I18" s="10">
        <v>918879050</v>
      </c>
    </row>
    <row r="19" spans="1:9" ht="23.1" customHeight="1" x14ac:dyDescent="0.45">
      <c r="A19" s="8" t="s">
        <v>41</v>
      </c>
      <c r="B19" s="9">
        <v>0</v>
      </c>
      <c r="C19" s="9">
        <v>0</v>
      </c>
      <c r="D19" s="10">
        <v>0</v>
      </c>
      <c r="E19" s="10">
        <v>0</v>
      </c>
      <c r="F19" s="9">
        <v>6300000</v>
      </c>
      <c r="G19" s="10">
        <v>11939037555</v>
      </c>
      <c r="H19" s="10">
        <v>-7377242671</v>
      </c>
      <c r="I19" s="10">
        <v>4561794884</v>
      </c>
    </row>
    <row r="20" spans="1:9" ht="23.1" customHeight="1" x14ac:dyDescent="0.45">
      <c r="A20" s="8" t="s">
        <v>179</v>
      </c>
      <c r="B20" s="9">
        <v>0</v>
      </c>
      <c r="C20" s="9">
        <v>0</v>
      </c>
      <c r="D20" s="10">
        <v>0</v>
      </c>
      <c r="E20" s="10">
        <v>0</v>
      </c>
      <c r="F20" s="9">
        <v>56</v>
      </c>
      <c r="G20" s="10">
        <v>413052</v>
      </c>
      <c r="H20" s="10">
        <v>-320088</v>
      </c>
      <c r="I20" s="10">
        <v>92964</v>
      </c>
    </row>
    <row r="21" spans="1:9" ht="23.1" customHeight="1" x14ac:dyDescent="0.45">
      <c r="A21" s="8" t="s">
        <v>180</v>
      </c>
      <c r="B21" s="9">
        <v>0</v>
      </c>
      <c r="C21" s="9">
        <v>0</v>
      </c>
      <c r="D21" s="10">
        <v>0</v>
      </c>
      <c r="E21" s="10">
        <v>0</v>
      </c>
      <c r="F21" s="9">
        <v>400000</v>
      </c>
      <c r="G21" s="10">
        <v>2161859954</v>
      </c>
      <c r="H21" s="10">
        <v>-1993408368</v>
      </c>
      <c r="I21" s="10">
        <v>168451586</v>
      </c>
    </row>
    <row r="22" spans="1:9" ht="23.1" customHeight="1" x14ac:dyDescent="0.45">
      <c r="A22" s="8" t="s">
        <v>181</v>
      </c>
      <c r="B22" s="9">
        <v>0</v>
      </c>
      <c r="C22" s="9">
        <v>0</v>
      </c>
      <c r="D22" s="10">
        <v>0</v>
      </c>
      <c r="E22" s="10">
        <v>0</v>
      </c>
      <c r="F22" s="9">
        <v>3400000</v>
      </c>
      <c r="G22" s="10">
        <v>9201567167</v>
      </c>
      <c r="H22" s="10">
        <v>-7537061136</v>
      </c>
      <c r="I22" s="10">
        <v>1664506031</v>
      </c>
    </row>
    <row r="23" spans="1:9" ht="23.1" customHeight="1" x14ac:dyDescent="0.45">
      <c r="A23" s="8" t="s">
        <v>182</v>
      </c>
      <c r="B23" s="9">
        <v>0</v>
      </c>
      <c r="C23" s="9">
        <v>0</v>
      </c>
      <c r="D23" s="10">
        <v>0</v>
      </c>
      <c r="E23" s="10">
        <v>0</v>
      </c>
      <c r="F23" s="9">
        <v>8000000</v>
      </c>
      <c r="G23" s="10">
        <v>5630299277</v>
      </c>
      <c r="H23" s="10">
        <v>-5508997579</v>
      </c>
      <c r="I23" s="10">
        <v>121301698</v>
      </c>
    </row>
    <row r="24" spans="1:9" ht="23.1" customHeight="1" x14ac:dyDescent="0.45">
      <c r="A24" s="8" t="s">
        <v>31</v>
      </c>
      <c r="B24" s="9">
        <v>0</v>
      </c>
      <c r="C24" s="9">
        <v>0</v>
      </c>
      <c r="D24" s="10">
        <v>0</v>
      </c>
      <c r="E24" s="10">
        <v>0</v>
      </c>
      <c r="F24" s="9">
        <v>3200000</v>
      </c>
      <c r="G24" s="10">
        <v>6867603302</v>
      </c>
      <c r="H24" s="10">
        <v>-6370840336</v>
      </c>
      <c r="I24" s="10">
        <v>496762966</v>
      </c>
    </row>
    <row r="25" spans="1:9" ht="23.1" customHeight="1" x14ac:dyDescent="0.45">
      <c r="A25" s="8" t="s">
        <v>183</v>
      </c>
      <c r="B25" s="9">
        <v>0</v>
      </c>
      <c r="C25" s="9">
        <v>0</v>
      </c>
      <c r="D25" s="10">
        <v>0</v>
      </c>
      <c r="E25" s="10">
        <v>0</v>
      </c>
      <c r="F25" s="9">
        <v>400000</v>
      </c>
      <c r="G25" s="10">
        <v>1060809644</v>
      </c>
      <c r="H25" s="10">
        <v>-1050138628</v>
      </c>
      <c r="I25" s="10">
        <v>10671016</v>
      </c>
    </row>
    <row r="26" spans="1:9" ht="23.1" customHeight="1" x14ac:dyDescent="0.45">
      <c r="A26" s="8" t="s">
        <v>184</v>
      </c>
      <c r="B26" s="9">
        <v>0</v>
      </c>
      <c r="C26" s="9">
        <v>0</v>
      </c>
      <c r="D26" s="10">
        <v>0</v>
      </c>
      <c r="E26" s="10">
        <v>0</v>
      </c>
      <c r="F26" s="9">
        <v>1000000</v>
      </c>
      <c r="G26" s="10">
        <v>7643790178</v>
      </c>
      <c r="H26" s="10">
        <v>-7338349724</v>
      </c>
      <c r="I26" s="10">
        <v>305440454</v>
      </c>
    </row>
    <row r="27" spans="1:9" ht="23.1" customHeight="1" x14ac:dyDescent="0.45">
      <c r="A27" s="8" t="s">
        <v>48</v>
      </c>
      <c r="B27" s="9">
        <v>0</v>
      </c>
      <c r="C27" s="9">
        <v>0</v>
      </c>
      <c r="D27" s="10">
        <v>0</v>
      </c>
      <c r="E27" s="10">
        <v>0</v>
      </c>
      <c r="F27" s="9">
        <v>4000000</v>
      </c>
      <c r="G27" s="10">
        <v>5596681098</v>
      </c>
      <c r="H27" s="10">
        <v>-5716565813</v>
      </c>
      <c r="I27" s="10">
        <v>-119884715</v>
      </c>
    </row>
    <row r="28" spans="1:9" ht="23.1" customHeight="1" x14ac:dyDescent="0.45">
      <c r="A28" s="8" t="s">
        <v>147</v>
      </c>
      <c r="B28" s="9">
        <v>0</v>
      </c>
      <c r="C28" s="9">
        <v>0</v>
      </c>
      <c r="D28" s="10">
        <v>0</v>
      </c>
      <c r="E28" s="10">
        <v>0</v>
      </c>
      <c r="F28" s="9">
        <v>800000</v>
      </c>
      <c r="G28" s="10">
        <v>3015273412</v>
      </c>
      <c r="H28" s="10">
        <v>-2265619278</v>
      </c>
      <c r="I28" s="10">
        <v>749654134</v>
      </c>
    </row>
    <row r="29" spans="1:9" ht="23.1" customHeight="1" x14ac:dyDescent="0.45">
      <c r="A29" s="8" t="s">
        <v>63</v>
      </c>
      <c r="B29" s="9">
        <v>0</v>
      </c>
      <c r="C29" s="9">
        <v>0</v>
      </c>
      <c r="D29" s="10">
        <v>0</v>
      </c>
      <c r="E29" s="10">
        <v>0</v>
      </c>
      <c r="F29" s="9">
        <v>100151</v>
      </c>
      <c r="G29" s="10">
        <v>3718326286</v>
      </c>
      <c r="H29" s="10">
        <v>-2791559219</v>
      </c>
      <c r="I29" s="10">
        <v>926767067</v>
      </c>
    </row>
    <row r="30" spans="1:9" ht="23.1" customHeight="1" x14ac:dyDescent="0.45">
      <c r="A30" s="8" t="s">
        <v>185</v>
      </c>
      <c r="B30" s="9">
        <v>0</v>
      </c>
      <c r="C30" s="9">
        <v>0</v>
      </c>
      <c r="D30" s="10">
        <v>0</v>
      </c>
      <c r="E30" s="10">
        <v>0</v>
      </c>
      <c r="F30" s="9">
        <v>7700000</v>
      </c>
      <c r="G30" s="10">
        <v>19582547813</v>
      </c>
      <c r="H30" s="10">
        <v>-14560932113</v>
      </c>
      <c r="I30" s="10">
        <v>5021615700</v>
      </c>
    </row>
    <row r="31" spans="1:9" ht="23.1" customHeight="1" x14ac:dyDescent="0.45">
      <c r="A31" s="8" t="s">
        <v>186</v>
      </c>
      <c r="B31" s="9">
        <v>0</v>
      </c>
      <c r="C31" s="9">
        <v>0</v>
      </c>
      <c r="D31" s="10">
        <v>0</v>
      </c>
      <c r="E31" s="10">
        <v>0</v>
      </c>
      <c r="F31" s="9">
        <v>4000000</v>
      </c>
      <c r="G31" s="10">
        <v>7237190888</v>
      </c>
      <c r="H31" s="10">
        <v>-6276676585</v>
      </c>
      <c r="I31" s="10">
        <v>960514303</v>
      </c>
    </row>
    <row r="32" spans="1:9" ht="23.1" customHeight="1" x14ac:dyDescent="0.45">
      <c r="A32" s="8" t="s">
        <v>187</v>
      </c>
      <c r="B32" s="9">
        <v>0</v>
      </c>
      <c r="C32" s="9">
        <v>0</v>
      </c>
      <c r="D32" s="10">
        <v>0</v>
      </c>
      <c r="E32" s="10">
        <v>0</v>
      </c>
      <c r="F32" s="9">
        <v>10000000</v>
      </c>
      <c r="G32" s="10">
        <v>5685707263</v>
      </c>
      <c r="H32" s="10">
        <v>-5575168823</v>
      </c>
      <c r="I32" s="10">
        <v>110538440</v>
      </c>
    </row>
    <row r="33" spans="1:9" ht="23.1" customHeight="1" x14ac:dyDescent="0.45">
      <c r="A33" s="8" t="s">
        <v>39</v>
      </c>
      <c r="B33" s="9">
        <v>800000</v>
      </c>
      <c r="C33" s="9">
        <v>34761202690</v>
      </c>
      <c r="D33" s="10">
        <v>-22364958647</v>
      </c>
      <c r="E33" s="10">
        <v>12396244043</v>
      </c>
      <c r="F33" s="9">
        <v>1700000</v>
      </c>
      <c r="G33" s="10">
        <v>63479481106</v>
      </c>
      <c r="H33" s="10">
        <v>-47023043337</v>
      </c>
      <c r="I33" s="10">
        <v>16456437769</v>
      </c>
    </row>
    <row r="34" spans="1:9" ht="23.1" customHeight="1" x14ac:dyDescent="0.45">
      <c r="A34" s="8" t="s">
        <v>188</v>
      </c>
      <c r="B34" s="9">
        <v>0</v>
      </c>
      <c r="C34" s="9">
        <v>0</v>
      </c>
      <c r="D34" s="10">
        <v>0</v>
      </c>
      <c r="E34" s="10">
        <v>0</v>
      </c>
      <c r="F34" s="9">
        <v>1000000</v>
      </c>
      <c r="G34" s="10">
        <v>4589248771</v>
      </c>
      <c r="H34" s="10">
        <v>-3513966750</v>
      </c>
      <c r="I34" s="10">
        <v>1075282021</v>
      </c>
    </row>
    <row r="35" spans="1:9" ht="23.1" customHeight="1" x14ac:dyDescent="0.45">
      <c r="A35" s="8" t="s">
        <v>189</v>
      </c>
      <c r="B35" s="9">
        <v>0</v>
      </c>
      <c r="C35" s="9">
        <v>0</v>
      </c>
      <c r="D35" s="10">
        <v>0</v>
      </c>
      <c r="E35" s="10">
        <v>0</v>
      </c>
      <c r="F35" s="9">
        <v>2283</v>
      </c>
      <c r="G35" s="10">
        <v>14932759</v>
      </c>
      <c r="H35" s="10">
        <v>-11580979</v>
      </c>
      <c r="I35" s="10">
        <v>3351780</v>
      </c>
    </row>
    <row r="36" spans="1:9" ht="23.1" customHeight="1" x14ac:dyDescent="0.45">
      <c r="A36" s="8" t="s">
        <v>190</v>
      </c>
      <c r="B36" s="9">
        <v>0</v>
      </c>
      <c r="C36" s="9">
        <v>0</v>
      </c>
      <c r="D36" s="10">
        <v>0</v>
      </c>
      <c r="E36" s="10">
        <v>0</v>
      </c>
      <c r="F36" s="9">
        <v>25000</v>
      </c>
      <c r="G36" s="10">
        <v>1397882819</v>
      </c>
      <c r="H36" s="10">
        <v>-1349835924</v>
      </c>
      <c r="I36" s="10">
        <v>48046895</v>
      </c>
    </row>
    <row r="37" spans="1:9" ht="23.1" customHeight="1" x14ac:dyDescent="0.45">
      <c r="A37" s="8" t="s">
        <v>191</v>
      </c>
      <c r="B37" s="9">
        <v>0</v>
      </c>
      <c r="C37" s="9">
        <v>0</v>
      </c>
      <c r="D37" s="10">
        <v>0</v>
      </c>
      <c r="E37" s="10">
        <v>0</v>
      </c>
      <c r="F37" s="9">
        <v>1200000</v>
      </c>
      <c r="G37" s="10">
        <v>6000222905</v>
      </c>
      <c r="H37" s="10">
        <v>-4343203261</v>
      </c>
      <c r="I37" s="10">
        <v>1657019644</v>
      </c>
    </row>
    <row r="38" spans="1:9" ht="23.1" customHeight="1" x14ac:dyDescent="0.45">
      <c r="A38" s="8" t="s">
        <v>192</v>
      </c>
      <c r="B38" s="9">
        <v>0</v>
      </c>
      <c r="C38" s="9">
        <v>0</v>
      </c>
      <c r="D38" s="10">
        <v>0</v>
      </c>
      <c r="E38" s="10">
        <v>0</v>
      </c>
      <c r="F38" s="9">
        <v>2300000</v>
      </c>
      <c r="G38" s="10">
        <v>17293741463</v>
      </c>
      <c r="H38" s="10">
        <v>-14952500100</v>
      </c>
      <c r="I38" s="10">
        <v>2341241363</v>
      </c>
    </row>
    <row r="39" spans="1:9" ht="23.1" customHeight="1" x14ac:dyDescent="0.45">
      <c r="A39" s="8" t="s">
        <v>193</v>
      </c>
      <c r="B39" s="9">
        <v>0</v>
      </c>
      <c r="C39" s="9">
        <v>0</v>
      </c>
      <c r="D39" s="10">
        <v>0</v>
      </c>
      <c r="E39" s="10">
        <v>0</v>
      </c>
      <c r="F39" s="9">
        <v>600000</v>
      </c>
      <c r="G39" s="10">
        <v>858905920</v>
      </c>
      <c r="H39" s="10">
        <v>-829634131</v>
      </c>
      <c r="I39" s="10">
        <v>29271789</v>
      </c>
    </row>
    <row r="40" spans="1:9" ht="23.1" customHeight="1" x14ac:dyDescent="0.45">
      <c r="A40" s="8" t="s">
        <v>194</v>
      </c>
      <c r="B40" s="9">
        <v>0</v>
      </c>
      <c r="C40" s="9">
        <v>0</v>
      </c>
      <c r="D40" s="10">
        <v>0</v>
      </c>
      <c r="E40" s="10">
        <v>0</v>
      </c>
      <c r="F40" s="9">
        <v>700714</v>
      </c>
      <c r="G40" s="10">
        <v>18109718972</v>
      </c>
      <c r="H40" s="10">
        <v>-16838105013</v>
      </c>
      <c r="I40" s="10">
        <v>1271613959</v>
      </c>
    </row>
    <row r="41" spans="1:9" ht="23.1" customHeight="1" x14ac:dyDescent="0.45">
      <c r="A41" s="8" t="s">
        <v>195</v>
      </c>
      <c r="B41" s="9">
        <v>0</v>
      </c>
      <c r="C41" s="9">
        <v>0</v>
      </c>
      <c r="D41" s="10">
        <v>0</v>
      </c>
      <c r="E41" s="10">
        <v>0</v>
      </c>
      <c r="F41" s="9">
        <v>2400000</v>
      </c>
      <c r="G41" s="10">
        <v>16074774044</v>
      </c>
      <c r="H41" s="10">
        <v>-13851307546</v>
      </c>
      <c r="I41" s="10">
        <v>2223466498</v>
      </c>
    </row>
    <row r="42" spans="1:9" ht="23.1" customHeight="1" x14ac:dyDescent="0.45">
      <c r="A42" s="8" t="s">
        <v>196</v>
      </c>
      <c r="B42" s="9">
        <v>0</v>
      </c>
      <c r="C42" s="9">
        <v>0</v>
      </c>
      <c r="D42" s="10">
        <v>0</v>
      </c>
      <c r="E42" s="10">
        <v>0</v>
      </c>
      <c r="F42" s="9">
        <v>100000</v>
      </c>
      <c r="G42" s="10">
        <v>11019044287</v>
      </c>
      <c r="H42" s="10">
        <v>-8424573750</v>
      </c>
      <c r="I42" s="10">
        <v>2594470537</v>
      </c>
    </row>
    <row r="43" spans="1:9" ht="23.1" customHeight="1" x14ac:dyDescent="0.45">
      <c r="A43" s="8" t="s">
        <v>197</v>
      </c>
      <c r="B43" s="9">
        <v>0</v>
      </c>
      <c r="C43" s="9">
        <v>0</v>
      </c>
      <c r="D43" s="10">
        <v>0</v>
      </c>
      <c r="E43" s="10">
        <v>0</v>
      </c>
      <c r="F43" s="9">
        <v>1500000</v>
      </c>
      <c r="G43" s="10">
        <v>7412392527</v>
      </c>
      <c r="H43" s="10">
        <v>-6794307513</v>
      </c>
      <c r="I43" s="10">
        <v>618085014</v>
      </c>
    </row>
    <row r="44" spans="1:9" ht="23.1" customHeight="1" x14ac:dyDescent="0.45">
      <c r="A44" s="8" t="s">
        <v>59</v>
      </c>
      <c r="B44" s="9">
        <v>0</v>
      </c>
      <c r="C44" s="9">
        <v>0</v>
      </c>
      <c r="D44" s="10">
        <v>0</v>
      </c>
      <c r="E44" s="10">
        <v>0</v>
      </c>
      <c r="F44" s="9">
        <v>2000000</v>
      </c>
      <c r="G44" s="10">
        <v>9155540331</v>
      </c>
      <c r="H44" s="10">
        <v>-9076233382</v>
      </c>
      <c r="I44" s="10">
        <v>79306949</v>
      </c>
    </row>
    <row r="45" spans="1:9" ht="23.1" customHeight="1" x14ac:dyDescent="0.45">
      <c r="A45" s="8" t="s">
        <v>198</v>
      </c>
      <c r="B45" s="9">
        <v>0</v>
      </c>
      <c r="C45" s="9">
        <v>0</v>
      </c>
      <c r="D45" s="10">
        <v>0</v>
      </c>
      <c r="E45" s="10">
        <v>0</v>
      </c>
      <c r="F45" s="9">
        <v>600000</v>
      </c>
      <c r="G45" s="10">
        <v>6328122300</v>
      </c>
      <c r="H45" s="10">
        <v>-6053612529</v>
      </c>
      <c r="I45" s="10">
        <v>274509771</v>
      </c>
    </row>
    <row r="46" spans="1:9" ht="23.1" customHeight="1" x14ac:dyDescent="0.45">
      <c r="A46" s="8" t="s">
        <v>199</v>
      </c>
      <c r="B46" s="9">
        <v>0</v>
      </c>
      <c r="C46" s="9">
        <v>0</v>
      </c>
      <c r="D46" s="10">
        <v>0</v>
      </c>
      <c r="E46" s="10">
        <v>0</v>
      </c>
      <c r="F46" s="9">
        <v>800000</v>
      </c>
      <c r="G46" s="10">
        <v>6540666000</v>
      </c>
      <c r="H46" s="10">
        <v>-4970250000</v>
      </c>
      <c r="I46" s="10">
        <v>1570416000</v>
      </c>
    </row>
    <row r="47" spans="1:9" ht="23.1" customHeight="1" x14ac:dyDescent="0.45">
      <c r="A47" s="8" t="s">
        <v>200</v>
      </c>
      <c r="B47" s="9">
        <v>0</v>
      </c>
      <c r="C47" s="9">
        <v>0</v>
      </c>
      <c r="D47" s="10">
        <v>0</v>
      </c>
      <c r="E47" s="10">
        <v>0</v>
      </c>
      <c r="F47" s="9">
        <v>400000</v>
      </c>
      <c r="G47" s="10">
        <v>140757486</v>
      </c>
      <c r="H47" s="10">
        <v>-141331032</v>
      </c>
      <c r="I47" s="10">
        <v>-573546</v>
      </c>
    </row>
    <row r="48" spans="1:9" ht="23.1" customHeight="1" x14ac:dyDescent="0.45">
      <c r="A48" s="8" t="s">
        <v>201</v>
      </c>
      <c r="B48" s="9">
        <v>0</v>
      </c>
      <c r="C48" s="9">
        <v>0</v>
      </c>
      <c r="D48" s="10">
        <v>0</v>
      </c>
      <c r="E48" s="10">
        <v>0</v>
      </c>
      <c r="F48" s="9">
        <v>1200000</v>
      </c>
      <c r="G48" s="10">
        <v>1326857961</v>
      </c>
      <c r="H48" s="10">
        <v>-1289195248</v>
      </c>
      <c r="I48" s="10">
        <v>37662713</v>
      </c>
    </row>
    <row r="49" spans="1:9" ht="23.1" customHeight="1" x14ac:dyDescent="0.45">
      <c r="A49" s="8" t="s">
        <v>202</v>
      </c>
      <c r="B49" s="9">
        <v>0</v>
      </c>
      <c r="C49" s="9">
        <v>0</v>
      </c>
      <c r="D49" s="10">
        <v>0</v>
      </c>
      <c r="E49" s="10">
        <v>0</v>
      </c>
      <c r="F49" s="9">
        <v>1653343</v>
      </c>
      <c r="G49" s="10">
        <v>18675112601</v>
      </c>
      <c r="H49" s="10">
        <v>-15724477944</v>
      </c>
      <c r="I49" s="10">
        <v>2950634657</v>
      </c>
    </row>
    <row r="50" spans="1:9" ht="23.1" customHeight="1" x14ac:dyDescent="0.45">
      <c r="A50" s="8" t="s">
        <v>203</v>
      </c>
      <c r="B50" s="9">
        <v>0</v>
      </c>
      <c r="C50" s="9">
        <v>0</v>
      </c>
      <c r="D50" s="10">
        <v>0</v>
      </c>
      <c r="E50" s="10">
        <v>0</v>
      </c>
      <c r="F50" s="9">
        <v>4783310</v>
      </c>
      <c r="G50" s="10">
        <v>12372321502</v>
      </c>
      <c r="H50" s="10">
        <v>-10751642647</v>
      </c>
      <c r="I50" s="10">
        <v>1620678855</v>
      </c>
    </row>
    <row r="51" spans="1:9" ht="23.1" customHeight="1" x14ac:dyDescent="0.45">
      <c r="A51" s="8" t="s">
        <v>62</v>
      </c>
      <c r="B51" s="9">
        <v>350000</v>
      </c>
      <c r="C51" s="9">
        <v>4341181250</v>
      </c>
      <c r="D51" s="10">
        <v>-2889870669</v>
      </c>
      <c r="E51" s="10">
        <v>1451310581</v>
      </c>
      <c r="F51" s="9">
        <v>350000</v>
      </c>
      <c r="G51" s="10">
        <v>4341181250</v>
      </c>
      <c r="H51" s="10">
        <v>-2889870669</v>
      </c>
      <c r="I51" s="10">
        <v>1451310581</v>
      </c>
    </row>
    <row r="52" spans="1:9" ht="23.1" customHeight="1" x14ac:dyDescent="0.45">
      <c r="A52" s="8" t="s">
        <v>204</v>
      </c>
      <c r="B52" s="9">
        <v>0</v>
      </c>
      <c r="C52" s="9">
        <v>0</v>
      </c>
      <c r="D52" s="10">
        <v>0</v>
      </c>
      <c r="E52" s="10">
        <v>0</v>
      </c>
      <c r="F52" s="9">
        <v>7300000</v>
      </c>
      <c r="G52" s="10">
        <v>41911500415</v>
      </c>
      <c r="H52" s="10">
        <v>-35176055785</v>
      </c>
      <c r="I52" s="10">
        <v>6735444630</v>
      </c>
    </row>
    <row r="53" spans="1:9" ht="23.1" customHeight="1" x14ac:dyDescent="0.45">
      <c r="A53" s="8" t="s">
        <v>42</v>
      </c>
      <c r="B53" s="9">
        <v>0</v>
      </c>
      <c r="C53" s="9">
        <v>0</v>
      </c>
      <c r="D53" s="10">
        <v>0</v>
      </c>
      <c r="E53" s="10">
        <v>0</v>
      </c>
      <c r="F53" s="9">
        <v>1700000</v>
      </c>
      <c r="G53" s="10">
        <v>8610327104</v>
      </c>
      <c r="H53" s="10">
        <v>-7759502528</v>
      </c>
      <c r="I53" s="10">
        <v>850824576</v>
      </c>
    </row>
    <row r="54" spans="1:9" ht="23.1" customHeight="1" x14ac:dyDescent="0.45">
      <c r="A54" s="8" t="s">
        <v>205</v>
      </c>
      <c r="B54" s="9">
        <v>0</v>
      </c>
      <c r="C54" s="9">
        <v>0</v>
      </c>
      <c r="D54" s="10">
        <v>0</v>
      </c>
      <c r="E54" s="10">
        <v>0</v>
      </c>
      <c r="F54" s="9">
        <v>951688</v>
      </c>
      <c r="G54" s="10">
        <v>6633996259</v>
      </c>
      <c r="H54" s="10">
        <v>-5774381357</v>
      </c>
      <c r="I54" s="10">
        <v>859614902</v>
      </c>
    </row>
    <row r="55" spans="1:9" ht="23.1" customHeight="1" x14ac:dyDescent="0.45">
      <c r="A55" s="8" t="s">
        <v>206</v>
      </c>
      <c r="B55" s="9">
        <v>0</v>
      </c>
      <c r="C55" s="9">
        <v>0</v>
      </c>
      <c r="D55" s="10">
        <v>0</v>
      </c>
      <c r="E55" s="10">
        <v>0</v>
      </c>
      <c r="F55" s="9">
        <v>210</v>
      </c>
      <c r="G55" s="10">
        <v>2212758</v>
      </c>
      <c r="H55" s="10">
        <v>-1870276</v>
      </c>
      <c r="I55" s="10">
        <v>342482</v>
      </c>
    </row>
    <row r="56" spans="1:9" ht="23.1" customHeight="1" x14ac:dyDescent="0.45">
      <c r="A56" s="8" t="s">
        <v>207</v>
      </c>
      <c r="B56" s="9">
        <v>0</v>
      </c>
      <c r="C56" s="9">
        <v>0</v>
      </c>
      <c r="D56" s="10">
        <v>0</v>
      </c>
      <c r="E56" s="10">
        <v>0</v>
      </c>
      <c r="F56" s="9">
        <v>400000</v>
      </c>
      <c r="G56" s="10">
        <v>1720225535</v>
      </c>
      <c r="H56" s="10">
        <v>-1758430305</v>
      </c>
      <c r="I56" s="10">
        <v>-38204770</v>
      </c>
    </row>
    <row r="57" spans="1:9" ht="23.1" customHeight="1" x14ac:dyDescent="0.45">
      <c r="A57" s="8" t="s">
        <v>208</v>
      </c>
      <c r="B57" s="9">
        <v>0</v>
      </c>
      <c r="C57" s="9">
        <v>0</v>
      </c>
      <c r="D57" s="10">
        <v>0</v>
      </c>
      <c r="E57" s="10">
        <v>0</v>
      </c>
      <c r="F57" s="9">
        <v>50000</v>
      </c>
      <c r="G57" s="10">
        <v>1149647075</v>
      </c>
      <c r="H57" s="10">
        <v>-1198587330</v>
      </c>
      <c r="I57" s="10">
        <v>-48940255</v>
      </c>
    </row>
    <row r="58" spans="1:9" ht="23.1" customHeight="1" x14ac:dyDescent="0.45">
      <c r="A58" s="8" t="s">
        <v>209</v>
      </c>
      <c r="B58" s="9">
        <v>0</v>
      </c>
      <c r="C58" s="9">
        <v>0</v>
      </c>
      <c r="D58" s="10">
        <v>0</v>
      </c>
      <c r="E58" s="10">
        <v>0</v>
      </c>
      <c r="F58" s="9">
        <v>1000000</v>
      </c>
      <c r="G58" s="10">
        <v>41472736481</v>
      </c>
      <c r="H58" s="10">
        <v>-41238385808</v>
      </c>
      <c r="I58" s="10">
        <v>234350673</v>
      </c>
    </row>
    <row r="59" spans="1:9" ht="23.1" customHeight="1" x14ac:dyDescent="0.45">
      <c r="A59" s="8" t="s">
        <v>51</v>
      </c>
      <c r="B59" s="9">
        <v>400000</v>
      </c>
      <c r="C59" s="9">
        <v>2001892947</v>
      </c>
      <c r="D59" s="9">
        <v>-2124001045</v>
      </c>
      <c r="E59" s="10">
        <v>-122108098</v>
      </c>
      <c r="F59" s="9">
        <v>4600000</v>
      </c>
      <c r="G59" s="10">
        <v>19170058477</v>
      </c>
      <c r="H59" s="10">
        <v>-18168564476</v>
      </c>
      <c r="I59" s="10">
        <v>1001494001</v>
      </c>
    </row>
    <row r="60" spans="1:9" ht="23.1" customHeight="1" x14ac:dyDescent="0.45">
      <c r="A60" s="8" t="s">
        <v>210</v>
      </c>
      <c r="B60" s="9">
        <v>0</v>
      </c>
      <c r="C60" s="9">
        <v>0</v>
      </c>
      <c r="D60" s="10">
        <v>0</v>
      </c>
      <c r="E60" s="10">
        <v>0</v>
      </c>
      <c r="F60" s="9">
        <v>4600000</v>
      </c>
      <c r="G60" s="10">
        <v>10291252762</v>
      </c>
      <c r="H60" s="10">
        <v>-9259184495</v>
      </c>
      <c r="I60" s="10">
        <v>1032068267</v>
      </c>
    </row>
    <row r="61" spans="1:9" ht="23.1" customHeight="1" x14ac:dyDescent="0.45">
      <c r="A61" s="8" t="s">
        <v>211</v>
      </c>
      <c r="B61" s="9">
        <v>0</v>
      </c>
      <c r="C61" s="9">
        <v>0</v>
      </c>
      <c r="D61" s="10">
        <v>0</v>
      </c>
      <c r="E61" s="10">
        <v>0</v>
      </c>
      <c r="F61" s="9">
        <v>2836113</v>
      </c>
      <c r="G61" s="10">
        <v>6189826827</v>
      </c>
      <c r="H61" s="10">
        <v>-5139280804</v>
      </c>
      <c r="I61" s="10">
        <v>1050546023</v>
      </c>
    </row>
    <row r="62" spans="1:9" ht="23.1" customHeight="1" x14ac:dyDescent="0.45">
      <c r="A62" s="8" t="s">
        <v>54</v>
      </c>
      <c r="B62" s="9">
        <v>5409934</v>
      </c>
      <c r="C62" s="9">
        <v>14485184421</v>
      </c>
      <c r="D62" s="9">
        <v>-12906205784</v>
      </c>
      <c r="E62" s="9">
        <v>1578978637</v>
      </c>
      <c r="F62" s="9">
        <v>5409934</v>
      </c>
      <c r="G62" s="10">
        <v>14485184421</v>
      </c>
      <c r="H62" s="10">
        <v>-12906205784</v>
      </c>
      <c r="I62" s="10">
        <v>1578978637</v>
      </c>
    </row>
    <row r="63" spans="1:9" ht="23.1" customHeight="1" x14ac:dyDescent="0.45">
      <c r="A63" s="8" t="s">
        <v>52</v>
      </c>
      <c r="B63" s="9">
        <v>400454</v>
      </c>
      <c r="C63" s="9">
        <v>25307262991</v>
      </c>
      <c r="D63" s="10">
        <v>-19370489416</v>
      </c>
      <c r="E63" s="10">
        <v>5936773575</v>
      </c>
      <c r="F63" s="9">
        <v>400454</v>
      </c>
      <c r="G63" s="10">
        <v>25307262991</v>
      </c>
      <c r="H63" s="10">
        <v>-19370489416</v>
      </c>
      <c r="I63" s="10">
        <v>5936773575</v>
      </c>
    </row>
    <row r="64" spans="1:9" ht="23.1" customHeight="1" x14ac:dyDescent="0.45">
      <c r="A64" s="8" t="s">
        <v>45</v>
      </c>
      <c r="B64" s="9">
        <v>6000000</v>
      </c>
      <c r="C64" s="9">
        <v>9276410500</v>
      </c>
      <c r="D64" s="9">
        <v>-8397734401</v>
      </c>
      <c r="E64" s="9">
        <v>878676099</v>
      </c>
      <c r="F64" s="9">
        <v>7800000</v>
      </c>
      <c r="G64" s="10">
        <v>12160339799</v>
      </c>
      <c r="H64" s="10">
        <v>-10917054721</v>
      </c>
      <c r="I64" s="10">
        <v>1243285078</v>
      </c>
    </row>
    <row r="65" spans="1:9" ht="23.1" customHeight="1" x14ac:dyDescent="0.45">
      <c r="A65" s="8" t="s">
        <v>212</v>
      </c>
      <c r="B65" s="9">
        <v>0</v>
      </c>
      <c r="C65" s="9">
        <v>0</v>
      </c>
      <c r="D65" s="10">
        <v>0</v>
      </c>
      <c r="E65" s="10">
        <v>0</v>
      </c>
      <c r="F65" s="9">
        <v>4000000</v>
      </c>
      <c r="G65" s="10">
        <v>9262709977</v>
      </c>
      <c r="H65" s="10">
        <v>-8467681655</v>
      </c>
      <c r="I65" s="10">
        <v>795028322</v>
      </c>
    </row>
    <row r="66" spans="1:9" ht="23.1" customHeight="1" x14ac:dyDescent="0.45">
      <c r="A66" s="8" t="s">
        <v>213</v>
      </c>
      <c r="B66" s="9">
        <v>0</v>
      </c>
      <c r="C66" s="9">
        <v>0</v>
      </c>
      <c r="D66" s="10">
        <v>0</v>
      </c>
      <c r="E66" s="10">
        <v>0</v>
      </c>
      <c r="F66" s="9">
        <v>400000</v>
      </c>
      <c r="G66" s="10">
        <v>2413200655</v>
      </c>
      <c r="H66" s="10">
        <v>-1614689864</v>
      </c>
      <c r="I66" s="10">
        <v>798510791</v>
      </c>
    </row>
    <row r="67" spans="1:9" ht="23.1" customHeight="1" x14ac:dyDescent="0.45">
      <c r="A67" s="8" t="s">
        <v>53</v>
      </c>
      <c r="B67" s="9">
        <v>500000</v>
      </c>
      <c r="C67" s="9">
        <v>1544701352</v>
      </c>
      <c r="D67" s="9">
        <v>-1568089200</v>
      </c>
      <c r="E67" s="9">
        <v>-23387848</v>
      </c>
      <c r="F67" s="9">
        <v>3000000</v>
      </c>
      <c r="G67" s="10">
        <v>10032816141</v>
      </c>
      <c r="H67" s="10">
        <v>-9408535200</v>
      </c>
      <c r="I67" s="10">
        <v>624280941</v>
      </c>
    </row>
    <row r="68" spans="1:9" ht="23.1" customHeight="1" x14ac:dyDescent="0.45">
      <c r="A68" s="8" t="s">
        <v>214</v>
      </c>
      <c r="B68" s="9">
        <v>0</v>
      </c>
      <c r="C68" s="9">
        <v>0</v>
      </c>
      <c r="D68" s="10">
        <v>0</v>
      </c>
      <c r="E68" s="10">
        <v>0</v>
      </c>
      <c r="F68" s="9">
        <v>10000000</v>
      </c>
      <c r="G68" s="10">
        <v>5631833812</v>
      </c>
      <c r="H68" s="10">
        <v>-5109417000</v>
      </c>
      <c r="I68" s="10">
        <v>522416812</v>
      </c>
    </row>
    <row r="69" spans="1:9" ht="23.1" customHeight="1" x14ac:dyDescent="0.45">
      <c r="A69" s="8" t="s">
        <v>215</v>
      </c>
      <c r="B69" s="9">
        <v>0</v>
      </c>
      <c r="C69" s="9">
        <v>0</v>
      </c>
      <c r="D69" s="10">
        <v>0</v>
      </c>
      <c r="E69" s="10">
        <v>0</v>
      </c>
      <c r="F69" s="9">
        <v>1148927</v>
      </c>
      <c r="G69" s="10">
        <v>3217483909</v>
      </c>
      <c r="H69" s="10">
        <v>-2535441767</v>
      </c>
      <c r="I69" s="10">
        <v>682042142</v>
      </c>
    </row>
    <row r="70" spans="1:9" ht="23.1" customHeight="1" x14ac:dyDescent="0.45">
      <c r="A70" s="8" t="s">
        <v>47</v>
      </c>
      <c r="B70" s="9">
        <v>4000000</v>
      </c>
      <c r="C70" s="9">
        <v>8590995873</v>
      </c>
      <c r="D70" s="9">
        <v>-8570475702</v>
      </c>
      <c r="E70" s="9">
        <v>20520171</v>
      </c>
      <c r="F70" s="9">
        <v>4000000</v>
      </c>
      <c r="G70" s="10">
        <v>8590995873</v>
      </c>
      <c r="H70" s="10">
        <v>-8570475702</v>
      </c>
      <c r="I70" s="10">
        <v>20520171</v>
      </c>
    </row>
    <row r="71" spans="1:9" ht="23.1" customHeight="1" x14ac:dyDescent="0.45">
      <c r="A71" s="8" t="s">
        <v>35</v>
      </c>
      <c r="B71" s="9">
        <v>5000000</v>
      </c>
      <c r="C71" s="9">
        <v>21313959756</v>
      </c>
      <c r="D71" s="9">
        <v>-18370790834</v>
      </c>
      <c r="E71" s="9">
        <v>2943168922</v>
      </c>
      <c r="F71" s="9">
        <v>5000000</v>
      </c>
      <c r="G71" s="10">
        <v>21313959756</v>
      </c>
      <c r="H71" s="10">
        <v>-18370790834</v>
      </c>
      <c r="I71" s="10">
        <v>2943168922</v>
      </c>
    </row>
    <row r="72" spans="1:9" ht="23.1" customHeight="1" x14ac:dyDescent="0.45">
      <c r="A72" s="8" t="s">
        <v>216</v>
      </c>
      <c r="B72" s="9">
        <v>0</v>
      </c>
      <c r="C72" s="9">
        <v>0</v>
      </c>
      <c r="D72" s="10">
        <v>0</v>
      </c>
      <c r="E72" s="10">
        <v>0</v>
      </c>
      <c r="F72" s="9">
        <v>294000</v>
      </c>
      <c r="G72" s="10">
        <v>74869747182</v>
      </c>
      <c r="H72" s="10">
        <v>-60918521182</v>
      </c>
      <c r="I72" s="10">
        <v>13951226000</v>
      </c>
    </row>
    <row r="73" spans="1:9" ht="23.1" customHeight="1" x14ac:dyDescent="0.45">
      <c r="A73" s="8" t="s">
        <v>217</v>
      </c>
      <c r="B73" s="9">
        <v>0</v>
      </c>
      <c r="C73" s="9">
        <v>0</v>
      </c>
      <c r="D73" s="10">
        <v>0</v>
      </c>
      <c r="E73" s="10">
        <v>0</v>
      </c>
      <c r="F73" s="9">
        <v>2500000</v>
      </c>
      <c r="G73" s="10">
        <v>10554465575</v>
      </c>
      <c r="H73" s="10">
        <v>-9895993181</v>
      </c>
      <c r="I73" s="10">
        <v>658472394</v>
      </c>
    </row>
    <row r="74" spans="1:9" ht="23.1" customHeight="1" x14ac:dyDescent="0.45">
      <c r="A74" s="8" t="s">
        <v>61</v>
      </c>
      <c r="B74" s="9">
        <v>0</v>
      </c>
      <c r="C74" s="9">
        <v>0</v>
      </c>
      <c r="D74" s="10">
        <v>0</v>
      </c>
      <c r="E74" s="10">
        <v>0</v>
      </c>
      <c r="F74" s="9">
        <v>1200000</v>
      </c>
      <c r="G74" s="10">
        <v>12633581812</v>
      </c>
      <c r="H74" s="10">
        <v>-10539793725</v>
      </c>
      <c r="I74" s="10">
        <v>2093788087</v>
      </c>
    </row>
    <row r="75" spans="1:9" ht="23.1" customHeight="1" x14ac:dyDescent="0.45">
      <c r="A75" s="8" t="s">
        <v>218</v>
      </c>
      <c r="B75" s="9">
        <v>0</v>
      </c>
      <c r="C75" s="9">
        <v>0</v>
      </c>
      <c r="D75" s="10">
        <v>0</v>
      </c>
      <c r="E75" s="10">
        <v>0</v>
      </c>
      <c r="F75" s="9">
        <v>5800000</v>
      </c>
      <c r="G75" s="10">
        <v>14255546269</v>
      </c>
      <c r="H75" s="10">
        <v>-12700648752</v>
      </c>
      <c r="I75" s="10">
        <v>1554897517</v>
      </c>
    </row>
    <row r="76" spans="1:9" ht="23.1" customHeight="1" x14ac:dyDescent="0.45">
      <c r="A76" s="8" t="s">
        <v>219</v>
      </c>
      <c r="B76" s="9">
        <v>0</v>
      </c>
      <c r="C76" s="9">
        <v>0</v>
      </c>
      <c r="D76" s="10">
        <v>0</v>
      </c>
      <c r="E76" s="10">
        <v>0</v>
      </c>
      <c r="F76" s="9">
        <v>1452991</v>
      </c>
      <c r="G76" s="10">
        <v>11202470435</v>
      </c>
      <c r="H76" s="10">
        <v>-9719763454</v>
      </c>
      <c r="I76" s="10">
        <v>1482706981</v>
      </c>
    </row>
    <row r="77" spans="1:9" ht="23.1" customHeight="1" x14ac:dyDescent="0.45">
      <c r="A77" s="8" t="s">
        <v>220</v>
      </c>
      <c r="B77" s="9">
        <v>0</v>
      </c>
      <c r="C77" s="9">
        <v>0</v>
      </c>
      <c r="D77" s="10">
        <v>0</v>
      </c>
      <c r="E77" s="10">
        <v>0</v>
      </c>
      <c r="F77" s="9">
        <v>2852459</v>
      </c>
      <c r="G77" s="10">
        <v>10519963223</v>
      </c>
      <c r="H77" s="10">
        <v>-8274082036</v>
      </c>
      <c r="I77" s="10">
        <v>2245881187</v>
      </c>
    </row>
    <row r="78" spans="1:9" ht="23.1" customHeight="1" x14ac:dyDescent="0.45">
      <c r="A78" s="8" t="s">
        <v>221</v>
      </c>
      <c r="B78" s="9">
        <v>0</v>
      </c>
      <c r="C78" s="9">
        <v>0</v>
      </c>
      <c r="D78" s="10">
        <v>0</v>
      </c>
      <c r="E78" s="10">
        <v>0</v>
      </c>
      <c r="F78" s="9">
        <v>600000</v>
      </c>
      <c r="G78" s="10">
        <v>7224029216</v>
      </c>
      <c r="H78" s="10">
        <v>-5660120700</v>
      </c>
      <c r="I78" s="10">
        <v>1563908516</v>
      </c>
    </row>
    <row r="79" spans="1:9" ht="23.1" customHeight="1" x14ac:dyDescent="0.45">
      <c r="A79" s="8" t="s">
        <v>222</v>
      </c>
      <c r="B79" s="9">
        <v>0</v>
      </c>
      <c r="C79" s="9">
        <v>0</v>
      </c>
      <c r="D79" s="10">
        <v>0</v>
      </c>
      <c r="E79" s="10">
        <v>0</v>
      </c>
      <c r="F79" s="9">
        <v>10000000</v>
      </c>
      <c r="G79" s="10">
        <v>5506212106</v>
      </c>
      <c r="H79" s="10">
        <v>-5759105428</v>
      </c>
      <c r="I79" s="10">
        <v>-252893322</v>
      </c>
    </row>
    <row r="80" spans="1:9" ht="23.1" customHeight="1" x14ac:dyDescent="0.45">
      <c r="A80" s="8" t="s">
        <v>223</v>
      </c>
      <c r="B80" s="9">
        <v>0</v>
      </c>
      <c r="C80" s="9">
        <v>0</v>
      </c>
      <c r="D80" s="10">
        <v>0</v>
      </c>
      <c r="E80" s="10">
        <v>0</v>
      </c>
      <c r="F80" s="9">
        <v>1875000</v>
      </c>
      <c r="G80" s="10">
        <v>7928272588</v>
      </c>
      <c r="H80" s="10">
        <v>-5664221159</v>
      </c>
      <c r="I80" s="10">
        <v>2264051429</v>
      </c>
    </row>
    <row r="81" spans="1:9" ht="23.1" customHeight="1" x14ac:dyDescent="0.45">
      <c r="A81" s="8" t="s">
        <v>224</v>
      </c>
      <c r="B81" s="9">
        <v>0</v>
      </c>
      <c r="C81" s="9">
        <v>0</v>
      </c>
      <c r="D81" s="10">
        <v>0</v>
      </c>
      <c r="E81" s="10">
        <v>0</v>
      </c>
      <c r="F81" s="9">
        <v>3000000</v>
      </c>
      <c r="G81" s="10">
        <v>7553754640</v>
      </c>
      <c r="H81" s="10">
        <v>-6603658456</v>
      </c>
      <c r="I81" s="10">
        <v>950096184</v>
      </c>
    </row>
    <row r="82" spans="1:9" ht="23.1" customHeight="1" x14ac:dyDescent="0.45">
      <c r="A82" s="8" t="s">
        <v>225</v>
      </c>
      <c r="B82" s="9">
        <v>0</v>
      </c>
      <c r="C82" s="9">
        <v>0</v>
      </c>
      <c r="D82" s="10">
        <v>0</v>
      </c>
      <c r="E82" s="10">
        <v>0</v>
      </c>
      <c r="F82" s="9">
        <v>2200000</v>
      </c>
      <c r="G82" s="10">
        <v>7143362569</v>
      </c>
      <c r="H82" s="10">
        <v>-6378801612</v>
      </c>
      <c r="I82" s="10">
        <v>764560957</v>
      </c>
    </row>
    <row r="83" spans="1:9" ht="23.1" customHeight="1" x14ac:dyDescent="0.45">
      <c r="A83" s="8" t="s">
        <v>25</v>
      </c>
      <c r="B83" s="9">
        <v>0</v>
      </c>
      <c r="C83" s="9">
        <v>0</v>
      </c>
      <c r="D83" s="10">
        <v>0</v>
      </c>
      <c r="E83" s="10">
        <v>0</v>
      </c>
      <c r="F83" s="9">
        <v>14500000</v>
      </c>
      <c r="G83" s="10">
        <v>64135219983</v>
      </c>
      <c r="H83" s="10">
        <v>-48665644777</v>
      </c>
      <c r="I83" s="10">
        <v>15469575206</v>
      </c>
    </row>
    <row r="84" spans="1:9" ht="23.1" customHeight="1" x14ac:dyDescent="0.45">
      <c r="A84" s="8" t="s">
        <v>226</v>
      </c>
      <c r="B84" s="9">
        <v>0</v>
      </c>
      <c r="C84" s="9">
        <v>0</v>
      </c>
      <c r="D84" s="10">
        <v>0</v>
      </c>
      <c r="E84" s="10">
        <v>0</v>
      </c>
      <c r="F84" s="9">
        <v>1200000</v>
      </c>
      <c r="G84" s="10">
        <v>4899134729</v>
      </c>
      <c r="H84" s="10">
        <v>-4510594809</v>
      </c>
      <c r="I84" s="10">
        <v>388539920</v>
      </c>
    </row>
    <row r="85" spans="1:9" ht="23.1" customHeight="1" x14ac:dyDescent="0.45">
      <c r="A85" s="8" t="s">
        <v>227</v>
      </c>
      <c r="B85" s="9">
        <v>0</v>
      </c>
      <c r="C85" s="9">
        <v>0</v>
      </c>
      <c r="D85" s="10">
        <v>0</v>
      </c>
      <c r="E85" s="10">
        <v>0</v>
      </c>
      <c r="F85" s="9">
        <v>980000</v>
      </c>
      <c r="G85" s="10">
        <v>3904773291</v>
      </c>
      <c r="H85" s="10">
        <v>-3222223094</v>
      </c>
      <c r="I85" s="10">
        <v>682550197</v>
      </c>
    </row>
    <row r="86" spans="1:9" ht="23.1" customHeight="1" x14ac:dyDescent="0.45">
      <c r="A86" s="8" t="s">
        <v>228</v>
      </c>
      <c r="B86" s="9">
        <v>0</v>
      </c>
      <c r="C86" s="9">
        <v>0</v>
      </c>
      <c r="D86" s="10">
        <v>0</v>
      </c>
      <c r="E86" s="10">
        <v>0</v>
      </c>
      <c r="F86" s="9">
        <v>73408</v>
      </c>
      <c r="G86" s="10">
        <v>492555752</v>
      </c>
      <c r="H86" s="10">
        <v>-407179425</v>
      </c>
      <c r="I86" s="10">
        <v>85376327</v>
      </c>
    </row>
    <row r="87" spans="1:9" ht="23.1" customHeight="1" x14ac:dyDescent="0.45">
      <c r="A87" s="8" t="s">
        <v>229</v>
      </c>
      <c r="B87" s="9">
        <v>0</v>
      </c>
      <c r="C87" s="9">
        <v>0</v>
      </c>
      <c r="D87" s="10">
        <v>0</v>
      </c>
      <c r="E87" s="10">
        <v>0</v>
      </c>
      <c r="F87" s="9">
        <v>18000000</v>
      </c>
      <c r="G87" s="10">
        <v>7622234326</v>
      </c>
      <c r="H87" s="10">
        <v>-7455919297</v>
      </c>
      <c r="I87" s="10">
        <v>166315029</v>
      </c>
    </row>
    <row r="88" spans="1:9" ht="23.1" customHeight="1" x14ac:dyDescent="0.45">
      <c r="A88" s="8" t="s">
        <v>230</v>
      </c>
      <c r="B88" s="9">
        <v>0</v>
      </c>
      <c r="C88" s="9">
        <v>0</v>
      </c>
      <c r="D88" s="10">
        <v>0</v>
      </c>
      <c r="E88" s="10">
        <v>0</v>
      </c>
      <c r="F88" s="9">
        <v>2500000</v>
      </c>
      <c r="G88" s="10">
        <v>5285671129</v>
      </c>
      <c r="H88" s="10">
        <v>-5723242875</v>
      </c>
      <c r="I88" s="10">
        <v>-437571746</v>
      </c>
    </row>
    <row r="89" spans="1:9" ht="23.1" customHeight="1" x14ac:dyDescent="0.45">
      <c r="A89" s="8" t="s">
        <v>27</v>
      </c>
      <c r="B89" s="9">
        <v>20836</v>
      </c>
      <c r="C89" s="9">
        <v>525143424</v>
      </c>
      <c r="D89" s="10">
        <v>-519362851</v>
      </c>
      <c r="E89" s="10">
        <v>5780573</v>
      </c>
      <c r="F89" s="9">
        <v>20836</v>
      </c>
      <c r="G89" s="10">
        <v>525143424</v>
      </c>
      <c r="H89" s="10">
        <v>-519362851</v>
      </c>
      <c r="I89" s="10">
        <v>5780573</v>
      </c>
    </row>
    <row r="90" spans="1:9" ht="23.1" customHeight="1" x14ac:dyDescent="0.45">
      <c r="A90" s="8" t="s">
        <v>29</v>
      </c>
      <c r="B90" s="9">
        <v>0</v>
      </c>
      <c r="C90" s="9">
        <v>0</v>
      </c>
      <c r="D90" s="10">
        <v>0</v>
      </c>
      <c r="E90" s="10">
        <v>0</v>
      </c>
      <c r="F90" s="9">
        <v>5000000</v>
      </c>
      <c r="G90" s="10">
        <v>7943291342</v>
      </c>
      <c r="H90" s="10">
        <v>-6654970014</v>
      </c>
      <c r="I90" s="10">
        <v>1288321328</v>
      </c>
    </row>
    <row r="91" spans="1:9" ht="23.1" customHeight="1" x14ac:dyDescent="0.45">
      <c r="A91" s="8" t="s">
        <v>231</v>
      </c>
      <c r="B91" s="9">
        <v>0</v>
      </c>
      <c r="C91" s="9">
        <v>0</v>
      </c>
      <c r="D91" s="10">
        <v>0</v>
      </c>
      <c r="E91" s="10">
        <v>0</v>
      </c>
      <c r="F91" s="9">
        <v>5100000</v>
      </c>
      <c r="G91" s="10">
        <v>10073040060</v>
      </c>
      <c r="H91" s="10">
        <v>-7277873399</v>
      </c>
      <c r="I91" s="10">
        <v>2795166661</v>
      </c>
    </row>
    <row r="92" spans="1:9" ht="23.1" customHeight="1" x14ac:dyDescent="0.45">
      <c r="A92" s="8" t="s">
        <v>232</v>
      </c>
      <c r="B92" s="9">
        <v>0</v>
      </c>
      <c r="C92" s="9">
        <v>0</v>
      </c>
      <c r="D92" s="10">
        <v>0</v>
      </c>
      <c r="E92" s="10">
        <v>0</v>
      </c>
      <c r="F92" s="9">
        <v>2000000</v>
      </c>
      <c r="G92" s="10">
        <v>4153612572</v>
      </c>
      <c r="H92" s="10">
        <v>-4019907743</v>
      </c>
      <c r="I92" s="10">
        <v>133704829</v>
      </c>
    </row>
    <row r="93" spans="1:9" ht="23.1" customHeight="1" x14ac:dyDescent="0.45">
      <c r="A93" s="8" t="s">
        <v>38</v>
      </c>
      <c r="B93" s="9">
        <v>4000000</v>
      </c>
      <c r="C93" s="9">
        <v>8205473867</v>
      </c>
      <c r="D93" s="9">
        <v>-8252641115</v>
      </c>
      <c r="E93" s="9">
        <v>-47167248</v>
      </c>
      <c r="F93" s="9">
        <v>7200000</v>
      </c>
      <c r="G93" s="10">
        <v>15999807586</v>
      </c>
      <c r="H93" s="10">
        <v>-14854754008</v>
      </c>
      <c r="I93" s="10">
        <v>1145053578</v>
      </c>
    </row>
    <row r="94" spans="1:9" ht="23.1" customHeight="1" x14ac:dyDescent="0.45">
      <c r="A94" s="8" t="s">
        <v>56</v>
      </c>
      <c r="B94" s="9">
        <v>0</v>
      </c>
      <c r="C94" s="9">
        <v>0</v>
      </c>
      <c r="D94" s="10">
        <v>0</v>
      </c>
      <c r="E94" s="10">
        <v>0</v>
      </c>
      <c r="F94" s="9">
        <v>410000</v>
      </c>
      <c r="G94" s="10">
        <v>5141931035</v>
      </c>
      <c r="H94" s="10">
        <v>-4242625810</v>
      </c>
      <c r="I94" s="10">
        <v>899305225</v>
      </c>
    </row>
    <row r="95" spans="1:9" ht="23.1" customHeight="1" x14ac:dyDescent="0.45">
      <c r="A95" s="8" t="s">
        <v>79</v>
      </c>
      <c r="B95" s="9">
        <v>635</v>
      </c>
      <c r="C95" s="9">
        <v>569793009</v>
      </c>
      <c r="D95" s="10">
        <v>-558306813</v>
      </c>
      <c r="E95" s="10">
        <v>11486196</v>
      </c>
      <c r="F95" s="9">
        <v>11089</v>
      </c>
      <c r="G95" s="10">
        <v>9503102881</v>
      </c>
      <c r="H95" s="10">
        <v>-9181236948</v>
      </c>
      <c r="I95" s="10">
        <v>321865933</v>
      </c>
    </row>
    <row r="96" spans="1:9" ht="23.1" customHeight="1" x14ac:dyDescent="0.45">
      <c r="A96" s="8" t="s">
        <v>233</v>
      </c>
      <c r="B96" s="9">
        <v>0</v>
      </c>
      <c r="C96" s="9">
        <v>0</v>
      </c>
      <c r="D96" s="10">
        <v>0</v>
      </c>
      <c r="E96" s="10">
        <v>0</v>
      </c>
      <c r="F96" s="9">
        <v>12463</v>
      </c>
      <c r="G96" s="10">
        <v>9404448556</v>
      </c>
      <c r="H96" s="10">
        <v>-8874527293</v>
      </c>
      <c r="I96" s="10">
        <v>529921263</v>
      </c>
    </row>
    <row r="97" spans="1:9" ht="23.1" customHeight="1" x14ac:dyDescent="0.45">
      <c r="A97" s="8" t="s">
        <v>234</v>
      </c>
      <c r="B97" s="9">
        <v>0</v>
      </c>
      <c r="C97" s="9">
        <v>0</v>
      </c>
      <c r="D97" s="10">
        <v>0</v>
      </c>
      <c r="E97" s="10">
        <v>0</v>
      </c>
      <c r="F97" s="9">
        <v>5000</v>
      </c>
      <c r="G97" s="10">
        <v>4672457973</v>
      </c>
      <c r="H97" s="10">
        <v>-4376306652</v>
      </c>
      <c r="I97" s="10">
        <v>296151321</v>
      </c>
    </row>
    <row r="98" spans="1:9" ht="23.1" customHeight="1" x14ac:dyDescent="0.45">
      <c r="A98" s="8" t="s">
        <v>85</v>
      </c>
      <c r="B98" s="9">
        <v>4046</v>
      </c>
      <c r="C98" s="9">
        <v>2992411993</v>
      </c>
      <c r="D98" s="9">
        <v>-2833508877</v>
      </c>
      <c r="E98" s="9">
        <v>158903116</v>
      </c>
      <c r="F98" s="9">
        <v>4046</v>
      </c>
      <c r="G98" s="10">
        <v>2992411993</v>
      </c>
      <c r="H98" s="10">
        <v>-2833508877</v>
      </c>
      <c r="I98" s="10">
        <v>158903116</v>
      </c>
    </row>
    <row r="99" spans="1:9" ht="23.1" customHeight="1" x14ac:dyDescent="0.45">
      <c r="A99" s="8" t="s">
        <v>88</v>
      </c>
      <c r="B99" s="9">
        <v>23500</v>
      </c>
      <c r="C99" s="9">
        <v>17037630756</v>
      </c>
      <c r="D99" s="9">
        <v>-16667489062</v>
      </c>
      <c r="E99" s="9">
        <v>370141694</v>
      </c>
      <c r="F99" s="9">
        <v>30000</v>
      </c>
      <c r="G99" s="10">
        <v>21708589542</v>
      </c>
      <c r="H99" s="10">
        <v>-21277645611</v>
      </c>
      <c r="I99" s="10">
        <v>430943931</v>
      </c>
    </row>
    <row r="100" spans="1:9" ht="23.1" customHeight="1" x14ac:dyDescent="0.45">
      <c r="A100" s="8" t="s">
        <v>94</v>
      </c>
      <c r="B100" s="9">
        <v>19601</v>
      </c>
      <c r="C100" s="9">
        <v>14447877194</v>
      </c>
      <c r="D100" s="9">
        <v>-14245056531</v>
      </c>
      <c r="E100" s="9">
        <v>202820663</v>
      </c>
      <c r="F100" s="9">
        <v>35601</v>
      </c>
      <c r="G100" s="10">
        <v>25877052813</v>
      </c>
      <c r="H100" s="10">
        <v>-25047578220</v>
      </c>
      <c r="I100" s="10">
        <v>829474593</v>
      </c>
    </row>
    <row r="101" spans="1:9" ht="23.1" customHeight="1" x14ac:dyDescent="0.45">
      <c r="A101" s="8" t="s">
        <v>235</v>
      </c>
      <c r="B101" s="9">
        <v>0</v>
      </c>
      <c r="C101" s="9">
        <v>0</v>
      </c>
      <c r="D101" s="10">
        <v>0</v>
      </c>
      <c r="E101" s="10">
        <v>0</v>
      </c>
      <c r="F101" s="9">
        <v>20000</v>
      </c>
      <c r="G101" s="10">
        <v>19070442860</v>
      </c>
      <c r="H101" s="10">
        <v>-18766997865</v>
      </c>
      <c r="I101" s="10">
        <v>303444995</v>
      </c>
    </row>
    <row r="102" spans="1:9" ht="23.1" customHeight="1" x14ac:dyDescent="0.45">
      <c r="A102" s="8" t="s">
        <v>95</v>
      </c>
      <c r="B102" s="9">
        <v>20000</v>
      </c>
      <c r="C102" s="9">
        <v>11818917540</v>
      </c>
      <c r="D102" s="10">
        <v>-11626196303</v>
      </c>
      <c r="E102" s="10">
        <v>192721237</v>
      </c>
      <c r="F102" s="9">
        <v>26000</v>
      </c>
      <c r="G102" s="10">
        <v>15273503054</v>
      </c>
      <c r="H102" s="10">
        <v>-15052817261</v>
      </c>
      <c r="I102" s="10">
        <v>220685793</v>
      </c>
    </row>
    <row r="103" spans="1:9" ht="23.1" customHeight="1" x14ac:dyDescent="0.45">
      <c r="A103" s="8" t="s">
        <v>83</v>
      </c>
      <c r="B103" s="9">
        <v>10000</v>
      </c>
      <c r="C103" s="9">
        <v>7516021940</v>
      </c>
      <c r="D103" s="10">
        <v>-7424009609</v>
      </c>
      <c r="E103" s="10">
        <v>92012331</v>
      </c>
      <c r="F103" s="9">
        <v>21552</v>
      </c>
      <c r="G103" s="10">
        <v>15969454067</v>
      </c>
      <c r="H103" s="10">
        <v>-15599235204</v>
      </c>
      <c r="I103" s="10">
        <v>370218863</v>
      </c>
    </row>
    <row r="104" spans="1:9" ht="23.1" customHeight="1" x14ac:dyDescent="0.45">
      <c r="A104" s="8" t="s">
        <v>98</v>
      </c>
      <c r="B104" s="9">
        <v>15000</v>
      </c>
      <c r="C104" s="9">
        <v>6326761960</v>
      </c>
      <c r="D104" s="10">
        <v>-6238140144</v>
      </c>
      <c r="E104" s="10">
        <v>88621816</v>
      </c>
      <c r="F104" s="9">
        <v>50000</v>
      </c>
      <c r="G104" s="10">
        <v>21072989341</v>
      </c>
      <c r="H104" s="10">
        <v>-20793800479</v>
      </c>
      <c r="I104" s="10">
        <v>279188862</v>
      </c>
    </row>
    <row r="105" spans="1:9" ht="23.1" customHeight="1" x14ac:dyDescent="0.45">
      <c r="A105" s="8" t="s">
        <v>91</v>
      </c>
      <c r="B105" s="9">
        <v>20000</v>
      </c>
      <c r="C105" s="9">
        <v>15241707814</v>
      </c>
      <c r="D105" s="10">
        <v>-14973672743</v>
      </c>
      <c r="E105" s="10">
        <v>268035071</v>
      </c>
      <c r="F105" s="9">
        <v>39000</v>
      </c>
      <c r="G105" s="10">
        <v>29242790585</v>
      </c>
      <c r="H105" s="10">
        <v>-28439655691</v>
      </c>
      <c r="I105" s="10">
        <v>803134894</v>
      </c>
    </row>
    <row r="106" spans="1:9" ht="23.1" customHeight="1" x14ac:dyDescent="0.45">
      <c r="A106" s="8" t="s">
        <v>236</v>
      </c>
      <c r="B106" s="9">
        <v>0</v>
      </c>
      <c r="C106" s="9">
        <v>0</v>
      </c>
      <c r="D106" s="10">
        <v>0</v>
      </c>
      <c r="E106" s="10">
        <v>0</v>
      </c>
      <c r="F106" s="9">
        <v>13052</v>
      </c>
      <c r="G106" s="10">
        <v>13052000000</v>
      </c>
      <c r="H106" s="10">
        <v>-12095619175</v>
      </c>
      <c r="I106" s="10">
        <v>956380825</v>
      </c>
    </row>
    <row r="107" spans="1:9" ht="23.1" customHeight="1" x14ac:dyDescent="0.45">
      <c r="A107" s="8" t="s">
        <v>237</v>
      </c>
      <c r="B107" s="9">
        <v>0</v>
      </c>
      <c r="C107" s="9">
        <v>0</v>
      </c>
      <c r="D107" s="10">
        <v>0</v>
      </c>
      <c r="E107" s="10">
        <v>0</v>
      </c>
      <c r="F107" s="9">
        <v>8250</v>
      </c>
      <c r="G107" s="10">
        <v>8250000000</v>
      </c>
      <c r="H107" s="10">
        <v>-7897620705</v>
      </c>
      <c r="I107" s="10">
        <v>352379295</v>
      </c>
    </row>
    <row r="108" spans="1:9" ht="23.1" customHeight="1" x14ac:dyDescent="0.45">
      <c r="A108" s="8" t="s">
        <v>238</v>
      </c>
      <c r="B108" s="9">
        <v>0</v>
      </c>
      <c r="C108" s="9">
        <v>0</v>
      </c>
      <c r="D108" s="10">
        <v>0</v>
      </c>
      <c r="E108" s="10">
        <v>0</v>
      </c>
      <c r="F108" s="9">
        <v>361000</v>
      </c>
      <c r="G108" s="10">
        <v>65652249</v>
      </c>
      <c r="H108" s="10">
        <v>-411822699</v>
      </c>
      <c r="I108" s="10">
        <v>-346170450</v>
      </c>
    </row>
    <row r="109" spans="1:9" ht="23.1" customHeight="1" x14ac:dyDescent="0.45">
      <c r="A109" s="8" t="s">
        <v>105</v>
      </c>
      <c r="B109" s="9">
        <v>5000000</v>
      </c>
      <c r="C109" s="9">
        <v>11202018136</v>
      </c>
      <c r="D109" s="9">
        <v>-9763546274</v>
      </c>
      <c r="E109" s="9">
        <v>1438471862</v>
      </c>
      <c r="F109" s="9">
        <v>5000000</v>
      </c>
      <c r="G109" s="10">
        <v>11202018136</v>
      </c>
      <c r="H109" s="10">
        <v>-9763546274</v>
      </c>
      <c r="I109" s="10">
        <v>1438471862</v>
      </c>
    </row>
    <row r="110" spans="1:9" ht="23.1" customHeight="1" x14ac:dyDescent="0.45">
      <c r="A110" s="8" t="s">
        <v>101</v>
      </c>
      <c r="B110" s="9">
        <v>1000000</v>
      </c>
      <c r="C110" s="9">
        <v>0</v>
      </c>
      <c r="D110" s="10">
        <v>-30801808</v>
      </c>
      <c r="E110" s="10">
        <v>-30801808</v>
      </c>
      <c r="F110" s="9">
        <v>71000000</v>
      </c>
      <c r="G110" s="10">
        <v>1969507301</v>
      </c>
      <c r="H110" s="10">
        <v>-2221238043</v>
      </c>
      <c r="I110" s="10">
        <v>-251730742</v>
      </c>
    </row>
    <row r="111" spans="1:9" ht="23.1" customHeight="1" x14ac:dyDescent="0.45">
      <c r="A111" s="8" t="s">
        <v>239</v>
      </c>
      <c r="B111" s="9">
        <v>0</v>
      </c>
      <c r="C111" s="9">
        <v>0</v>
      </c>
      <c r="D111" s="10">
        <v>0</v>
      </c>
      <c r="E111" s="10">
        <v>0</v>
      </c>
      <c r="F111" s="9">
        <v>495000</v>
      </c>
      <c r="G111" s="10">
        <v>0</v>
      </c>
      <c r="H111" s="10">
        <v>-503885464</v>
      </c>
      <c r="I111" s="10">
        <v>-503885464</v>
      </c>
    </row>
    <row r="112" spans="1:9" ht="23.1" customHeight="1" x14ac:dyDescent="0.45">
      <c r="A112" s="8" t="s">
        <v>104</v>
      </c>
      <c r="B112" s="9">
        <v>430000</v>
      </c>
      <c r="C112" s="9">
        <v>292178518</v>
      </c>
      <c r="D112" s="10">
        <v>-1158021507</v>
      </c>
      <c r="E112" s="10">
        <v>-865842989</v>
      </c>
      <c r="F112" s="9">
        <v>430000</v>
      </c>
      <c r="G112" s="10">
        <v>292178518</v>
      </c>
      <c r="H112" s="10">
        <v>-1158021507</v>
      </c>
      <c r="I112" s="10">
        <v>-865842989</v>
      </c>
    </row>
    <row r="113" spans="1:9" ht="23.1" customHeight="1" x14ac:dyDescent="0.45">
      <c r="A113" s="8" t="s">
        <v>240</v>
      </c>
      <c r="B113" s="9">
        <v>0</v>
      </c>
      <c r="C113" s="9">
        <v>0</v>
      </c>
      <c r="D113" s="10">
        <v>0</v>
      </c>
      <c r="E113" s="10">
        <v>0</v>
      </c>
      <c r="F113" s="9">
        <v>349000</v>
      </c>
      <c r="G113" s="10">
        <v>6974715</v>
      </c>
      <c r="H113" s="10">
        <v>-428441280</v>
      </c>
      <c r="I113" s="10">
        <v>-421466565</v>
      </c>
    </row>
    <row r="114" spans="1:9" ht="23.1" customHeight="1" x14ac:dyDescent="0.45">
      <c r="A114" s="8" t="s">
        <v>241</v>
      </c>
      <c r="B114" s="9">
        <v>0</v>
      </c>
      <c r="C114" s="9">
        <v>0</v>
      </c>
      <c r="D114" s="10">
        <v>0</v>
      </c>
      <c r="E114" s="10">
        <v>0</v>
      </c>
      <c r="F114" s="9">
        <v>1000000</v>
      </c>
      <c r="G114" s="10">
        <v>170598678</v>
      </c>
      <c r="H114" s="10">
        <v>-440333300</v>
      </c>
      <c r="I114" s="10">
        <v>-269734622</v>
      </c>
    </row>
    <row r="115" spans="1:9" ht="23.1" customHeight="1" x14ac:dyDescent="0.45">
      <c r="A115" s="8" t="s">
        <v>103</v>
      </c>
      <c r="B115" s="9">
        <v>195000</v>
      </c>
      <c r="C115" s="9">
        <v>36047676</v>
      </c>
      <c r="D115" s="10">
        <v>-342073920</v>
      </c>
      <c r="E115" s="10">
        <v>-306026244</v>
      </c>
      <c r="F115" s="9">
        <v>195000</v>
      </c>
      <c r="G115" s="10">
        <v>36047676</v>
      </c>
      <c r="H115" s="10">
        <v>-342073920</v>
      </c>
      <c r="I115" s="10">
        <v>-306026244</v>
      </c>
    </row>
    <row r="116" spans="1:9" ht="23.1" customHeight="1" x14ac:dyDescent="0.45">
      <c r="A116" s="8" t="s">
        <v>242</v>
      </c>
      <c r="B116" s="9">
        <v>0</v>
      </c>
      <c r="C116" s="9">
        <v>0</v>
      </c>
      <c r="D116" s="10">
        <v>0</v>
      </c>
      <c r="E116" s="10">
        <v>0</v>
      </c>
      <c r="F116" s="9">
        <v>1000000</v>
      </c>
      <c r="G116" s="10">
        <v>85934862</v>
      </c>
      <c r="H116" s="10">
        <v>-53040135</v>
      </c>
      <c r="I116" s="10">
        <v>32894727</v>
      </c>
    </row>
    <row r="117" spans="1:9" ht="23.1" customHeight="1" x14ac:dyDescent="0.45">
      <c r="A117" s="8" t="s">
        <v>243</v>
      </c>
      <c r="B117" s="9">
        <v>0</v>
      </c>
      <c r="C117" s="9">
        <v>0</v>
      </c>
      <c r="D117" s="10">
        <v>0</v>
      </c>
      <c r="E117" s="10">
        <v>0</v>
      </c>
      <c r="F117" s="9">
        <v>3000000</v>
      </c>
      <c r="G117" s="10">
        <v>11990925</v>
      </c>
      <c r="H117" s="10">
        <v>-36027255</v>
      </c>
      <c r="I117" s="10">
        <v>-24036330</v>
      </c>
    </row>
    <row r="118" spans="1:9" ht="23.1" customHeight="1" x14ac:dyDescent="0.45">
      <c r="A118" s="8" t="s">
        <v>244</v>
      </c>
      <c r="B118" s="9">
        <v>0</v>
      </c>
      <c r="C118" s="9">
        <v>0</v>
      </c>
      <c r="D118" s="10">
        <v>0</v>
      </c>
      <c r="E118" s="10">
        <v>0</v>
      </c>
      <c r="F118" s="9">
        <v>500000</v>
      </c>
      <c r="G118" s="10">
        <v>74798305</v>
      </c>
      <c r="H118" s="10">
        <v>-1014687207</v>
      </c>
      <c r="I118" s="10">
        <v>-939888902</v>
      </c>
    </row>
    <row r="119" spans="1:9" ht="23.1" customHeight="1" x14ac:dyDescent="0.45">
      <c r="A119" s="8" t="s">
        <v>245</v>
      </c>
      <c r="B119" s="9">
        <v>0</v>
      </c>
      <c r="C119" s="9">
        <v>0</v>
      </c>
      <c r="D119" s="10">
        <v>0</v>
      </c>
      <c r="E119" s="10">
        <v>0</v>
      </c>
      <c r="F119" s="9">
        <v>2000000</v>
      </c>
      <c r="G119" s="10">
        <v>459259308</v>
      </c>
      <c r="H119" s="10">
        <v>-809569339</v>
      </c>
      <c r="I119" s="10">
        <v>-350310031</v>
      </c>
    </row>
    <row r="120" spans="1:9" ht="23.1" customHeight="1" x14ac:dyDescent="0.45">
      <c r="A120" s="8" t="s">
        <v>246</v>
      </c>
      <c r="B120" s="9">
        <v>0</v>
      </c>
      <c r="C120" s="9">
        <v>0</v>
      </c>
      <c r="D120" s="10">
        <v>0</v>
      </c>
      <c r="E120" s="10">
        <v>0</v>
      </c>
      <c r="F120" s="9">
        <v>911000</v>
      </c>
      <c r="G120" s="10">
        <v>131124606</v>
      </c>
      <c r="H120" s="10">
        <v>-590725124</v>
      </c>
      <c r="I120" s="10">
        <v>-459600518</v>
      </c>
    </row>
    <row r="121" spans="1:9" ht="23.1" customHeight="1" x14ac:dyDescent="0.45">
      <c r="A121" s="8" t="s">
        <v>247</v>
      </c>
      <c r="B121" s="9">
        <v>0</v>
      </c>
      <c r="C121" s="9">
        <v>0</v>
      </c>
      <c r="D121" s="10">
        <v>0</v>
      </c>
      <c r="E121" s="10">
        <v>0</v>
      </c>
      <c r="F121" s="9">
        <v>1602000</v>
      </c>
      <c r="G121" s="10">
        <v>25816434</v>
      </c>
      <c r="H121" s="10">
        <v>-455973303</v>
      </c>
      <c r="I121" s="10">
        <v>-430156869</v>
      </c>
    </row>
    <row r="122" spans="1:9" ht="23.1" customHeight="1" x14ac:dyDescent="0.45">
      <c r="A122" s="8" t="s">
        <v>248</v>
      </c>
      <c r="B122" s="9">
        <v>0</v>
      </c>
      <c r="C122" s="9">
        <v>0</v>
      </c>
      <c r="D122" s="10">
        <v>0</v>
      </c>
      <c r="E122" s="10">
        <v>0</v>
      </c>
      <c r="F122" s="9">
        <v>20000000</v>
      </c>
      <c r="G122" s="10">
        <v>409720435</v>
      </c>
      <c r="H122" s="10">
        <v>-649058214</v>
      </c>
      <c r="I122" s="10">
        <v>-239337779</v>
      </c>
    </row>
    <row r="123" spans="1:9" ht="23.1" customHeight="1" x14ac:dyDescent="0.45">
      <c r="A123" s="8" t="s">
        <v>249</v>
      </c>
      <c r="B123" s="9">
        <v>0</v>
      </c>
      <c r="C123" s="9">
        <v>0</v>
      </c>
      <c r="D123" s="10">
        <v>0</v>
      </c>
      <c r="E123" s="10">
        <v>0</v>
      </c>
      <c r="F123" s="9">
        <v>700000</v>
      </c>
      <c r="G123" s="10">
        <v>351433595</v>
      </c>
      <c r="H123" s="10">
        <v>-2176754353</v>
      </c>
      <c r="I123" s="10">
        <v>-1825320758</v>
      </c>
    </row>
    <row r="124" spans="1:9" ht="23.1" customHeight="1" thickBot="1" x14ac:dyDescent="0.5">
      <c r="A124" s="8"/>
      <c r="B124" s="9"/>
      <c r="C124" s="22">
        <v>219408313339</v>
      </c>
      <c r="D124" s="23">
        <v>-192662756173</v>
      </c>
      <c r="E124" s="23">
        <v>26745557166</v>
      </c>
      <c r="F124" s="22"/>
      <c r="G124" s="23">
        <v>1188410678012</v>
      </c>
      <c r="H124" s="23">
        <v>-1040745867601</v>
      </c>
      <c r="I124" s="23">
        <v>147664810411</v>
      </c>
    </row>
    <row r="125" spans="1:9" ht="23.1" customHeight="1" thickTop="1" x14ac:dyDescent="0.45">
      <c r="A125" s="8" t="s">
        <v>66</v>
      </c>
      <c r="B125" s="9"/>
      <c r="C125" s="10"/>
      <c r="D125" s="10"/>
      <c r="E125" s="10"/>
      <c r="F125" s="9"/>
      <c r="G125" s="10"/>
      <c r="H125" s="10"/>
      <c r="I125" s="10"/>
    </row>
    <row r="127" spans="1:9" x14ac:dyDescent="0.45">
      <c r="A127" s="76" t="s">
        <v>250</v>
      </c>
      <c r="B127" s="77"/>
      <c r="C127" s="77"/>
      <c r="D127" s="77"/>
      <c r="E127" s="77"/>
      <c r="F127" s="77"/>
      <c r="G127" s="77"/>
      <c r="H127" s="77"/>
      <c r="I127" s="78"/>
    </row>
  </sheetData>
  <mergeCells count="8">
    <mergeCell ref="A1:I1"/>
    <mergeCell ref="A2:I2"/>
    <mergeCell ref="A3:I3"/>
    <mergeCell ref="A127:I127"/>
    <mergeCell ref="B5:E5"/>
    <mergeCell ref="F5:I5"/>
    <mergeCell ref="A4:E4"/>
    <mergeCell ref="F4:I4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68"/>
  <sheetViews>
    <sheetView rightToLeft="1" topLeftCell="A49" zoomScaleNormal="100" zoomScaleSheetLayoutView="106" workbookViewId="0">
      <selection activeCell="I6" sqref="I6"/>
    </sheetView>
  </sheetViews>
  <sheetFormatPr defaultColWidth="9" defaultRowHeight="18.75" x14ac:dyDescent="0.45"/>
  <cols>
    <col min="1" max="1" width="39.7109375" style="12" bestFit="1" customWidth="1"/>
    <col min="2" max="2" width="11" style="12" bestFit="1" customWidth="1"/>
    <col min="3" max="3" width="21.7109375" style="12" bestFit="1" customWidth="1"/>
    <col min="4" max="4" width="23.42578125" style="12" bestFit="1" customWidth="1"/>
    <col min="5" max="5" width="23.5703125" style="12" bestFit="1" customWidth="1"/>
    <col min="6" max="6" width="11" style="12" bestFit="1" customWidth="1"/>
    <col min="7" max="7" width="21.7109375" style="12" bestFit="1" customWidth="1"/>
    <col min="8" max="8" width="23.5703125" style="12" bestFit="1" customWidth="1"/>
    <col min="9" max="9" width="28.28515625" style="12" bestFit="1" customWidth="1"/>
    <col min="10" max="10" width="9" style="5" customWidth="1"/>
    <col min="11" max="16384" width="9" style="5"/>
  </cols>
  <sheetData>
    <row r="1" spans="1:9" x14ac:dyDescent="0.45">
      <c r="A1" s="49" t="s">
        <v>1</v>
      </c>
      <c r="B1" s="49"/>
      <c r="C1" s="49"/>
      <c r="D1" s="49"/>
      <c r="E1" s="49"/>
      <c r="F1" s="49"/>
      <c r="G1" s="49"/>
      <c r="H1" s="49"/>
      <c r="I1" s="49"/>
    </row>
    <row r="2" spans="1:9" x14ac:dyDescent="0.45">
      <c r="A2" s="49" t="s">
        <v>120</v>
      </c>
      <c r="B2" s="49"/>
      <c r="C2" s="49"/>
      <c r="D2" s="49"/>
      <c r="E2" s="49"/>
      <c r="F2" s="49"/>
      <c r="G2" s="49"/>
      <c r="H2" s="49"/>
      <c r="I2" s="49"/>
    </row>
    <row r="3" spans="1:9" x14ac:dyDescent="0.45">
      <c r="A3" s="49" t="s">
        <v>121</v>
      </c>
      <c r="B3" s="49"/>
      <c r="C3" s="49"/>
      <c r="D3" s="49"/>
      <c r="E3" s="49"/>
      <c r="F3" s="49"/>
      <c r="G3" s="49"/>
      <c r="H3" s="49"/>
      <c r="I3" s="49"/>
    </row>
    <row r="4" spans="1:9" x14ac:dyDescent="0.45">
      <c r="A4" s="54" t="s">
        <v>251</v>
      </c>
      <c r="B4" s="54"/>
      <c r="C4" s="54"/>
      <c r="D4" s="54"/>
      <c r="E4" s="116"/>
      <c r="F4" s="116"/>
      <c r="G4" s="116"/>
      <c r="H4" s="116"/>
      <c r="I4" s="116"/>
    </row>
    <row r="5" spans="1:9" ht="16.5" customHeight="1" x14ac:dyDescent="0.45">
      <c r="A5" s="116"/>
      <c r="B5" s="55" t="s">
        <v>139</v>
      </c>
      <c r="C5" s="55"/>
      <c r="D5" s="55"/>
      <c r="E5" s="55"/>
      <c r="F5" s="51" t="s">
        <v>140</v>
      </c>
      <c r="G5" s="51"/>
      <c r="H5" s="51"/>
      <c r="I5" s="51"/>
    </row>
    <row r="6" spans="1:9" ht="53.25" customHeight="1" x14ac:dyDescent="0.45">
      <c r="A6" s="4" t="s">
        <v>123</v>
      </c>
      <c r="B6" s="25" t="s">
        <v>14</v>
      </c>
      <c r="C6" s="25" t="s">
        <v>16</v>
      </c>
      <c r="D6" s="25" t="s">
        <v>167</v>
      </c>
      <c r="E6" s="25" t="s">
        <v>252</v>
      </c>
      <c r="F6" s="25" t="s">
        <v>14</v>
      </c>
      <c r="G6" s="25" t="s">
        <v>16</v>
      </c>
      <c r="H6" s="25" t="s">
        <v>167</v>
      </c>
      <c r="I6" s="25" t="s">
        <v>252</v>
      </c>
    </row>
    <row r="7" spans="1:9" ht="23.1" customHeight="1" x14ac:dyDescent="0.45">
      <c r="A7" s="8" t="s">
        <v>23</v>
      </c>
      <c r="B7" s="9">
        <v>2550000</v>
      </c>
      <c r="C7" s="10">
        <v>33096173580</v>
      </c>
      <c r="D7" s="10">
        <v>-41952183330</v>
      </c>
      <c r="E7" s="10">
        <v>-8856009750</v>
      </c>
      <c r="F7" s="9">
        <v>2550000</v>
      </c>
      <c r="G7" s="10">
        <v>33096173580</v>
      </c>
      <c r="H7" s="10">
        <v>-39657812085</v>
      </c>
      <c r="I7" s="10">
        <v>-6561638505</v>
      </c>
    </row>
    <row r="8" spans="1:9" ht="23.1" customHeight="1" x14ac:dyDescent="0.45">
      <c r="A8" s="8" t="s">
        <v>24</v>
      </c>
      <c r="B8" s="9">
        <v>3000000</v>
      </c>
      <c r="C8" s="10">
        <v>24022856700</v>
      </c>
      <c r="D8" s="10">
        <v>-28766429964</v>
      </c>
      <c r="E8" s="10">
        <v>-4743573264</v>
      </c>
      <c r="F8" s="9">
        <v>3000000</v>
      </c>
      <c r="G8" s="10">
        <v>24022856700</v>
      </c>
      <c r="H8" s="10">
        <v>-28766429964</v>
      </c>
      <c r="I8" s="10">
        <v>-4743573264</v>
      </c>
    </row>
    <row r="9" spans="1:9" ht="23.1" customHeight="1" x14ac:dyDescent="0.45">
      <c r="A9" s="8" t="s">
        <v>25</v>
      </c>
      <c r="B9" s="9">
        <v>13250000</v>
      </c>
      <c r="C9" s="10">
        <v>51420175604</v>
      </c>
      <c r="D9" s="10">
        <v>-50990829148</v>
      </c>
      <c r="E9" s="10">
        <v>429346456</v>
      </c>
      <c r="F9" s="9">
        <v>13250000</v>
      </c>
      <c r="G9" s="10">
        <v>51420175604</v>
      </c>
      <c r="H9" s="10">
        <v>-50990829148</v>
      </c>
      <c r="I9" s="10">
        <v>429346456</v>
      </c>
    </row>
    <row r="10" spans="1:9" ht="23.1" customHeight="1" x14ac:dyDescent="0.45">
      <c r="A10" s="8" t="s">
        <v>26</v>
      </c>
      <c r="B10" s="9">
        <v>700000</v>
      </c>
      <c r="C10" s="10">
        <v>21949012400</v>
      </c>
      <c r="D10" s="10">
        <v>-23602134220</v>
      </c>
      <c r="E10" s="10">
        <v>-1653121820</v>
      </c>
      <c r="F10" s="9">
        <v>700000</v>
      </c>
      <c r="G10" s="10">
        <v>21949012400</v>
      </c>
      <c r="H10" s="10">
        <v>-18754387896</v>
      </c>
      <c r="I10" s="10">
        <v>3194624504</v>
      </c>
    </row>
    <row r="11" spans="1:9" ht="23.1" customHeight="1" x14ac:dyDescent="0.45">
      <c r="A11" s="8" t="s">
        <v>27</v>
      </c>
      <c r="B11" s="9">
        <v>0</v>
      </c>
      <c r="C11" s="10">
        <v>0</v>
      </c>
      <c r="D11" s="10">
        <v>14274120</v>
      </c>
      <c r="E11" s="10">
        <v>14274120</v>
      </c>
      <c r="F11" s="9">
        <v>0</v>
      </c>
      <c r="G11" s="10">
        <v>0</v>
      </c>
      <c r="H11" s="10">
        <v>0</v>
      </c>
      <c r="I11" s="10">
        <v>0</v>
      </c>
    </row>
    <row r="12" spans="1:9" ht="23.1" customHeight="1" x14ac:dyDescent="0.45">
      <c r="A12" s="8" t="s">
        <v>28</v>
      </c>
      <c r="B12" s="9">
        <v>1600000</v>
      </c>
      <c r="C12" s="10">
        <v>2090911345</v>
      </c>
      <c r="D12" s="10">
        <v>-2625943329</v>
      </c>
      <c r="E12" s="10">
        <v>-535031984</v>
      </c>
      <c r="F12" s="9">
        <v>1600000</v>
      </c>
      <c r="G12" s="10">
        <v>2090911345</v>
      </c>
      <c r="H12" s="10">
        <v>-2860399848</v>
      </c>
      <c r="I12" s="10">
        <v>-769488503</v>
      </c>
    </row>
    <row r="13" spans="1:9" ht="23.1" customHeight="1" x14ac:dyDescent="0.45">
      <c r="A13" s="8" t="s">
        <v>29</v>
      </c>
      <c r="B13" s="9">
        <v>15000000</v>
      </c>
      <c r="C13" s="10">
        <v>18813439200</v>
      </c>
      <c r="D13" s="10">
        <v>-20551514506</v>
      </c>
      <c r="E13" s="10">
        <v>-1738075306</v>
      </c>
      <c r="F13" s="9">
        <v>15000000</v>
      </c>
      <c r="G13" s="10">
        <v>18813439200</v>
      </c>
      <c r="H13" s="10">
        <v>-21638306276</v>
      </c>
      <c r="I13" s="10">
        <v>-2824867076</v>
      </c>
    </row>
    <row r="14" spans="1:9" ht="23.1" customHeight="1" x14ac:dyDescent="0.45">
      <c r="A14" s="8" t="s">
        <v>30</v>
      </c>
      <c r="B14" s="9">
        <v>10000000</v>
      </c>
      <c r="C14" s="10">
        <v>31832021600</v>
      </c>
      <c r="D14" s="10">
        <v>-41343862732</v>
      </c>
      <c r="E14" s="10">
        <v>-9511841132</v>
      </c>
      <c r="F14" s="9">
        <v>10000000</v>
      </c>
      <c r="G14" s="10">
        <v>31832021600</v>
      </c>
      <c r="H14" s="10">
        <v>-40752488669</v>
      </c>
      <c r="I14" s="10">
        <v>-8920467069</v>
      </c>
    </row>
    <row r="15" spans="1:9" ht="23.1" customHeight="1" x14ac:dyDescent="0.45">
      <c r="A15" s="8" t="s">
        <v>31</v>
      </c>
      <c r="B15" s="9">
        <v>4200000</v>
      </c>
      <c r="C15" s="10">
        <v>9014376043</v>
      </c>
      <c r="D15" s="10">
        <v>-12660968293</v>
      </c>
      <c r="E15" s="10">
        <v>-3646592250</v>
      </c>
      <c r="F15" s="9">
        <v>4200000</v>
      </c>
      <c r="G15" s="10">
        <v>9014376043</v>
      </c>
      <c r="H15" s="10">
        <v>-11972409705</v>
      </c>
      <c r="I15" s="10">
        <v>-2958033662</v>
      </c>
    </row>
    <row r="16" spans="1:9" ht="23.1" customHeight="1" x14ac:dyDescent="0.45">
      <c r="A16" s="8" t="s">
        <v>32</v>
      </c>
      <c r="B16" s="9">
        <v>4000000</v>
      </c>
      <c r="C16" s="10">
        <v>4282637320</v>
      </c>
      <c r="D16" s="10">
        <v>-5112175040</v>
      </c>
      <c r="E16" s="10">
        <v>-829537720</v>
      </c>
      <c r="F16" s="9">
        <v>4000000</v>
      </c>
      <c r="G16" s="10">
        <v>4282637320</v>
      </c>
      <c r="H16" s="10">
        <v>-5133537254</v>
      </c>
      <c r="I16" s="10">
        <v>-850899934</v>
      </c>
    </row>
    <row r="17" spans="1:9" ht="23.1" customHeight="1" x14ac:dyDescent="0.45">
      <c r="A17" s="8" t="s">
        <v>33</v>
      </c>
      <c r="B17" s="9">
        <v>8500000</v>
      </c>
      <c r="C17" s="10">
        <v>26095708730</v>
      </c>
      <c r="D17" s="10">
        <v>-30901665431</v>
      </c>
      <c r="E17" s="10">
        <v>-4805956701</v>
      </c>
      <c r="F17" s="9">
        <v>8500000</v>
      </c>
      <c r="G17" s="10">
        <v>26095708730</v>
      </c>
      <c r="H17" s="10">
        <v>-30901665431</v>
      </c>
      <c r="I17" s="10">
        <v>-4805956701</v>
      </c>
    </row>
    <row r="18" spans="1:9" ht="23.1" customHeight="1" x14ac:dyDescent="0.45">
      <c r="A18" s="8" t="s">
        <v>34</v>
      </c>
      <c r="B18" s="9">
        <v>1500000</v>
      </c>
      <c r="C18" s="10">
        <v>8811357600</v>
      </c>
      <c r="D18" s="10">
        <v>-10046733750</v>
      </c>
      <c r="E18" s="10">
        <v>-1235376150</v>
      </c>
      <c r="F18" s="9">
        <v>1500000</v>
      </c>
      <c r="G18" s="10">
        <v>8811357600</v>
      </c>
      <c r="H18" s="10">
        <v>-10066044022</v>
      </c>
      <c r="I18" s="10">
        <v>-1254686422</v>
      </c>
    </row>
    <row r="19" spans="1:9" ht="23.1" customHeight="1" x14ac:dyDescent="0.45">
      <c r="A19" s="8" t="s">
        <v>35</v>
      </c>
      <c r="B19" s="9">
        <v>0</v>
      </c>
      <c r="C19" s="10">
        <v>0</v>
      </c>
      <c r="D19" s="10">
        <v>-776765129</v>
      </c>
      <c r="E19" s="10">
        <v>-776765129</v>
      </c>
      <c r="F19" s="9">
        <v>0</v>
      </c>
      <c r="G19" s="10">
        <v>0</v>
      </c>
      <c r="H19" s="10">
        <v>0</v>
      </c>
      <c r="I19" s="10">
        <v>0</v>
      </c>
    </row>
    <row r="20" spans="1:9" ht="23.1" customHeight="1" x14ac:dyDescent="0.45">
      <c r="A20" s="8" t="s">
        <v>36</v>
      </c>
      <c r="B20" s="9">
        <v>800000</v>
      </c>
      <c r="C20" s="10">
        <v>31117587200</v>
      </c>
      <c r="D20" s="10">
        <v>-38097829748</v>
      </c>
      <c r="E20" s="10">
        <v>-6980242548</v>
      </c>
      <c r="F20" s="9">
        <v>800000</v>
      </c>
      <c r="G20" s="10">
        <v>31117587200</v>
      </c>
      <c r="H20" s="10">
        <v>-39326238125</v>
      </c>
      <c r="I20" s="10">
        <v>-8208650925</v>
      </c>
    </row>
    <row r="21" spans="1:9" ht="23.1" customHeight="1" x14ac:dyDescent="0.45">
      <c r="A21" s="8" t="s">
        <v>37</v>
      </c>
      <c r="B21" s="9">
        <v>1700000</v>
      </c>
      <c r="C21" s="10">
        <v>19550695810</v>
      </c>
      <c r="D21" s="10">
        <v>-19687212600</v>
      </c>
      <c r="E21" s="10">
        <v>-136516790</v>
      </c>
      <c r="F21" s="9">
        <v>1700000</v>
      </c>
      <c r="G21" s="10">
        <v>19550695810</v>
      </c>
      <c r="H21" s="10">
        <v>-19687212600</v>
      </c>
      <c r="I21" s="10">
        <v>-136516790</v>
      </c>
    </row>
    <row r="22" spans="1:9" ht="23.1" customHeight="1" x14ac:dyDescent="0.45">
      <c r="A22" s="8" t="s">
        <v>38</v>
      </c>
      <c r="B22" s="9">
        <v>16800000</v>
      </c>
      <c r="C22" s="10">
        <v>35507389680</v>
      </c>
      <c r="D22" s="10">
        <v>-39155638038</v>
      </c>
      <c r="E22" s="10">
        <v>-3648248358</v>
      </c>
      <c r="F22" s="9">
        <v>16800000</v>
      </c>
      <c r="G22" s="10">
        <v>35507389680</v>
      </c>
      <c r="H22" s="10">
        <v>-34661092681</v>
      </c>
      <c r="I22" s="10">
        <v>846296999</v>
      </c>
    </row>
    <row r="23" spans="1:9" ht="23.1" customHeight="1" x14ac:dyDescent="0.45">
      <c r="A23" s="8" t="s">
        <v>39</v>
      </c>
      <c r="B23" s="9">
        <v>0</v>
      </c>
      <c r="C23" s="10">
        <v>0</v>
      </c>
      <c r="D23" s="10">
        <v>-12435934793</v>
      </c>
      <c r="E23" s="10">
        <v>-12435934793</v>
      </c>
      <c r="F23" s="9">
        <v>0</v>
      </c>
      <c r="G23" s="10">
        <v>0</v>
      </c>
      <c r="H23" s="10">
        <v>0</v>
      </c>
      <c r="I23" s="10">
        <v>0</v>
      </c>
    </row>
    <row r="24" spans="1:9" ht="23.1" customHeight="1" x14ac:dyDescent="0.45">
      <c r="A24" s="8" t="s">
        <v>40</v>
      </c>
      <c r="B24" s="9">
        <v>2000000</v>
      </c>
      <c r="C24" s="10">
        <v>3818254960</v>
      </c>
      <c r="D24" s="10">
        <v>-5348335300</v>
      </c>
      <c r="E24" s="10">
        <v>-1530080340</v>
      </c>
      <c r="F24" s="9">
        <v>2000000</v>
      </c>
      <c r="G24" s="10">
        <v>3818254960</v>
      </c>
      <c r="H24" s="10">
        <v>-5562779800</v>
      </c>
      <c r="I24" s="10">
        <v>-1744524840</v>
      </c>
    </row>
    <row r="25" spans="1:9" ht="23.1" customHeight="1" x14ac:dyDescent="0.45">
      <c r="A25" s="8" t="s">
        <v>41</v>
      </c>
      <c r="B25" s="9">
        <v>11600000</v>
      </c>
      <c r="C25" s="10">
        <v>23999042220</v>
      </c>
      <c r="D25" s="10">
        <v>-26577273798</v>
      </c>
      <c r="E25" s="10">
        <v>-2578231578</v>
      </c>
      <c r="F25" s="9">
        <v>11600000</v>
      </c>
      <c r="G25" s="10">
        <v>23999042220</v>
      </c>
      <c r="H25" s="10">
        <v>-26577273798</v>
      </c>
      <c r="I25" s="10">
        <v>-2578231578</v>
      </c>
    </row>
    <row r="26" spans="1:9" ht="23.1" customHeight="1" x14ac:dyDescent="0.45">
      <c r="A26" s="8" t="s">
        <v>42</v>
      </c>
      <c r="B26" s="9">
        <v>7491500</v>
      </c>
      <c r="C26" s="10">
        <v>35294688671</v>
      </c>
      <c r="D26" s="10">
        <v>-31235057599</v>
      </c>
      <c r="E26" s="10">
        <v>4059631072</v>
      </c>
      <c r="F26" s="9">
        <v>7491500</v>
      </c>
      <c r="G26" s="10">
        <v>35294688671</v>
      </c>
      <c r="H26" s="10">
        <v>-33387103937</v>
      </c>
      <c r="I26" s="10">
        <v>1907584734</v>
      </c>
    </row>
    <row r="27" spans="1:9" ht="23.1" customHeight="1" x14ac:dyDescent="0.45">
      <c r="A27" s="8" t="s">
        <v>43</v>
      </c>
      <c r="B27" s="9">
        <v>250000</v>
      </c>
      <c r="C27" s="10">
        <v>14772419625</v>
      </c>
      <c r="D27" s="10">
        <v>-15254703588</v>
      </c>
      <c r="E27" s="10">
        <v>-482283963</v>
      </c>
      <c r="F27" s="9">
        <v>250000</v>
      </c>
      <c r="G27" s="10">
        <v>14772419625</v>
      </c>
      <c r="H27" s="10">
        <v>-15334969616</v>
      </c>
      <c r="I27" s="10">
        <v>-562549991</v>
      </c>
    </row>
    <row r="28" spans="1:9" ht="23.1" customHeight="1" x14ac:dyDescent="0.45">
      <c r="A28" s="8" t="s">
        <v>44</v>
      </c>
      <c r="B28" s="9">
        <v>7201090</v>
      </c>
      <c r="C28" s="10">
        <v>16191534354</v>
      </c>
      <c r="D28" s="10">
        <v>-17813545961</v>
      </c>
      <c r="E28" s="10">
        <v>-1622011607</v>
      </c>
      <c r="F28" s="9">
        <v>7201090</v>
      </c>
      <c r="G28" s="10">
        <v>16191534354</v>
      </c>
      <c r="H28" s="10">
        <v>-18047873485</v>
      </c>
      <c r="I28" s="10">
        <v>-1856339131</v>
      </c>
    </row>
    <row r="29" spans="1:9" ht="23.1" customHeight="1" x14ac:dyDescent="0.45">
      <c r="A29" s="8" t="s">
        <v>45</v>
      </c>
      <c r="B29" s="9">
        <v>0</v>
      </c>
      <c r="C29" s="10">
        <v>0</v>
      </c>
      <c r="D29" s="10">
        <v>-1526950139</v>
      </c>
      <c r="E29" s="10">
        <v>-1526950139</v>
      </c>
      <c r="F29" s="9">
        <v>0</v>
      </c>
      <c r="G29" s="10">
        <v>0</v>
      </c>
      <c r="H29" s="10">
        <v>0</v>
      </c>
      <c r="I29" s="10">
        <v>0</v>
      </c>
    </row>
    <row r="30" spans="1:9" ht="23.1" customHeight="1" x14ac:dyDescent="0.45">
      <c r="A30" s="8" t="s">
        <v>46</v>
      </c>
      <c r="B30" s="9">
        <v>1550000</v>
      </c>
      <c r="C30" s="10">
        <v>14565035195</v>
      </c>
      <c r="D30" s="10">
        <v>-12667905618</v>
      </c>
      <c r="E30" s="10">
        <v>1897129577</v>
      </c>
      <c r="F30" s="9">
        <v>1550000</v>
      </c>
      <c r="G30" s="10">
        <v>14565035195</v>
      </c>
      <c r="H30" s="10">
        <v>-12667905618</v>
      </c>
      <c r="I30" s="10">
        <v>1897129577</v>
      </c>
    </row>
    <row r="31" spans="1:9" ht="23.1" customHeight="1" x14ac:dyDescent="0.45">
      <c r="A31" s="8" t="s">
        <v>47</v>
      </c>
      <c r="B31" s="9">
        <v>0</v>
      </c>
      <c r="C31" s="10">
        <v>0</v>
      </c>
      <c r="D31" s="10">
        <v>-252789138</v>
      </c>
      <c r="E31" s="10">
        <v>-252789138</v>
      </c>
      <c r="F31" s="9">
        <v>0</v>
      </c>
      <c r="G31" s="10">
        <v>0</v>
      </c>
      <c r="H31" s="10">
        <v>0</v>
      </c>
      <c r="I31" s="10">
        <v>0</v>
      </c>
    </row>
    <row r="32" spans="1:9" ht="23.1" customHeight="1" x14ac:dyDescent="0.45">
      <c r="A32" s="8" t="s">
        <v>48</v>
      </c>
      <c r="B32" s="9">
        <v>5000000</v>
      </c>
      <c r="C32" s="10">
        <v>8235841000</v>
      </c>
      <c r="D32" s="10">
        <v>-9471217150</v>
      </c>
      <c r="E32" s="10">
        <v>-1235376150</v>
      </c>
      <c r="F32" s="9">
        <v>5000000</v>
      </c>
      <c r="G32" s="10">
        <v>8235841000</v>
      </c>
      <c r="H32" s="10">
        <v>-9409532106</v>
      </c>
      <c r="I32" s="10">
        <v>-1173691106</v>
      </c>
    </row>
    <row r="33" spans="1:9" ht="23.1" customHeight="1" x14ac:dyDescent="0.45">
      <c r="A33" s="8" t="s">
        <v>49</v>
      </c>
      <c r="B33" s="9">
        <v>13900000</v>
      </c>
      <c r="C33" s="10">
        <v>32688350610</v>
      </c>
      <c r="D33" s="10">
        <v>-33626244215</v>
      </c>
      <c r="E33" s="10">
        <v>-937893605</v>
      </c>
      <c r="F33" s="9">
        <v>13900000</v>
      </c>
      <c r="G33" s="10">
        <v>32688350610</v>
      </c>
      <c r="H33" s="10">
        <v>-35370519924</v>
      </c>
      <c r="I33" s="10">
        <v>-2682169314</v>
      </c>
    </row>
    <row r="34" spans="1:9" ht="23.1" customHeight="1" x14ac:dyDescent="0.45">
      <c r="A34" s="8" t="s">
        <v>50</v>
      </c>
      <c r="B34" s="9">
        <v>5999943</v>
      </c>
      <c r="C34" s="10">
        <v>7338828920</v>
      </c>
      <c r="D34" s="10">
        <v>-7894500120</v>
      </c>
      <c r="E34" s="10">
        <v>-555671200</v>
      </c>
      <c r="F34" s="9">
        <v>5999943</v>
      </c>
      <c r="G34" s="10">
        <v>7338828920</v>
      </c>
      <c r="H34" s="10">
        <v>-8320105715</v>
      </c>
      <c r="I34" s="10">
        <v>-981276795</v>
      </c>
    </row>
    <row r="35" spans="1:9" ht="23.1" customHeight="1" x14ac:dyDescent="0.45">
      <c r="A35" s="8" t="s">
        <v>52</v>
      </c>
      <c r="B35" s="9">
        <v>0</v>
      </c>
      <c r="C35" s="10">
        <v>0</v>
      </c>
      <c r="D35" s="10">
        <v>-5837933229</v>
      </c>
      <c r="E35" s="10">
        <v>-5837933229</v>
      </c>
      <c r="F35" s="9">
        <v>0</v>
      </c>
      <c r="G35" s="10">
        <v>0</v>
      </c>
      <c r="H35" s="10">
        <v>0</v>
      </c>
      <c r="I35" s="10">
        <v>0</v>
      </c>
    </row>
    <row r="36" spans="1:9" ht="23.1" customHeight="1" x14ac:dyDescent="0.45">
      <c r="A36" s="8" t="s">
        <v>53</v>
      </c>
      <c r="B36" s="9">
        <v>0</v>
      </c>
      <c r="C36" s="10">
        <v>0</v>
      </c>
      <c r="D36" s="10">
        <v>-35915255</v>
      </c>
      <c r="E36" s="10">
        <v>-35915255</v>
      </c>
      <c r="F36" s="9">
        <v>0</v>
      </c>
      <c r="G36" s="10">
        <v>0</v>
      </c>
      <c r="H36" s="10">
        <v>0</v>
      </c>
      <c r="I36" s="10">
        <v>0</v>
      </c>
    </row>
    <row r="37" spans="1:9" ht="23.1" customHeight="1" x14ac:dyDescent="0.45">
      <c r="A37" s="8" t="s">
        <v>54</v>
      </c>
      <c r="B37" s="9">
        <v>0</v>
      </c>
      <c r="C37" s="10">
        <v>0</v>
      </c>
      <c r="D37" s="10">
        <v>-2328505185</v>
      </c>
      <c r="E37" s="10">
        <v>-2328505185</v>
      </c>
      <c r="F37" s="9">
        <v>0</v>
      </c>
      <c r="G37" s="10">
        <v>0</v>
      </c>
      <c r="H37" s="10">
        <v>0</v>
      </c>
      <c r="I37" s="10">
        <v>0</v>
      </c>
    </row>
    <row r="38" spans="1:9" ht="23.1" customHeight="1" x14ac:dyDescent="0.45">
      <c r="A38" s="8" t="s">
        <v>56</v>
      </c>
      <c r="B38" s="9">
        <v>360000</v>
      </c>
      <c r="C38" s="10">
        <v>4186585585</v>
      </c>
      <c r="D38" s="10">
        <v>-4643823600</v>
      </c>
      <c r="E38" s="10">
        <v>-457238015</v>
      </c>
      <c r="F38" s="9">
        <v>360000</v>
      </c>
      <c r="G38" s="10">
        <v>4186585585</v>
      </c>
      <c r="H38" s="10">
        <v>-3725232420</v>
      </c>
      <c r="I38" s="10">
        <v>461353165</v>
      </c>
    </row>
    <row r="39" spans="1:9" ht="23.1" customHeight="1" x14ac:dyDescent="0.45">
      <c r="A39" s="8" t="s">
        <v>57</v>
      </c>
      <c r="B39" s="9">
        <v>100000</v>
      </c>
      <c r="C39" s="10">
        <v>99227000</v>
      </c>
      <c r="D39" s="10">
        <v>-99227000</v>
      </c>
      <c r="E39" s="10">
        <v>0</v>
      </c>
      <c r="F39" s="9">
        <v>100000</v>
      </c>
      <c r="G39" s="10">
        <v>99227000</v>
      </c>
      <c r="H39" s="10">
        <v>-100000000</v>
      </c>
      <c r="I39" s="10">
        <v>-773000</v>
      </c>
    </row>
    <row r="40" spans="1:9" ht="23.1" customHeight="1" x14ac:dyDescent="0.45">
      <c r="A40" s="8" t="s">
        <v>58</v>
      </c>
      <c r="B40" s="9">
        <v>2000000</v>
      </c>
      <c r="C40" s="10">
        <v>2188947620</v>
      </c>
      <c r="D40" s="10">
        <v>-2434881354</v>
      </c>
      <c r="E40" s="10">
        <v>-245933734</v>
      </c>
      <c r="F40" s="9">
        <v>2000000</v>
      </c>
      <c r="G40" s="10">
        <v>2188947620</v>
      </c>
      <c r="H40" s="10">
        <v>-1956290400</v>
      </c>
      <c r="I40" s="10">
        <v>232657220</v>
      </c>
    </row>
    <row r="41" spans="1:9" ht="23.1" customHeight="1" x14ac:dyDescent="0.45">
      <c r="A41" s="8" t="s">
        <v>59</v>
      </c>
      <c r="B41" s="9">
        <v>4800000</v>
      </c>
      <c r="C41" s="10">
        <v>13269428257</v>
      </c>
      <c r="D41" s="10">
        <v>-15193638240</v>
      </c>
      <c r="E41" s="10">
        <v>-1924209983</v>
      </c>
      <c r="F41" s="9">
        <v>4800000</v>
      </c>
      <c r="G41" s="10">
        <v>13269428257</v>
      </c>
      <c r="H41" s="10">
        <v>-14435686115</v>
      </c>
      <c r="I41" s="10">
        <v>-1166257858</v>
      </c>
    </row>
    <row r="42" spans="1:9" ht="23.1" customHeight="1" x14ac:dyDescent="0.45">
      <c r="A42" s="8" t="s">
        <v>60</v>
      </c>
      <c r="B42" s="9">
        <v>866</v>
      </c>
      <c r="C42" s="10">
        <v>3416604</v>
      </c>
      <c r="D42" s="10">
        <v>-2894065</v>
      </c>
      <c r="E42" s="10">
        <v>522539</v>
      </c>
      <c r="F42" s="9">
        <v>866</v>
      </c>
      <c r="G42" s="10">
        <v>3416604</v>
      </c>
      <c r="H42" s="10">
        <v>-2894065</v>
      </c>
      <c r="I42" s="10">
        <v>522539</v>
      </c>
    </row>
    <row r="43" spans="1:9" ht="23.1" customHeight="1" x14ac:dyDescent="0.45">
      <c r="A43" s="8" t="s">
        <v>61</v>
      </c>
      <c r="B43" s="9">
        <v>1257000</v>
      </c>
      <c r="C43" s="10">
        <v>9566663603</v>
      </c>
      <c r="D43" s="10">
        <v>-11874137876</v>
      </c>
      <c r="E43" s="10">
        <v>-2307474273</v>
      </c>
      <c r="F43" s="9">
        <v>1257000</v>
      </c>
      <c r="G43" s="10">
        <v>9566663603</v>
      </c>
      <c r="H43" s="10">
        <v>-11040433926</v>
      </c>
      <c r="I43" s="10">
        <v>-1473770323</v>
      </c>
    </row>
    <row r="44" spans="1:9" ht="23.1" customHeight="1" x14ac:dyDescent="0.45">
      <c r="A44" s="8" t="s">
        <v>62</v>
      </c>
      <c r="B44" s="9">
        <v>400000</v>
      </c>
      <c r="C44" s="10">
        <v>4429493280</v>
      </c>
      <c r="D44" s="10">
        <v>-5661016056</v>
      </c>
      <c r="E44" s="10">
        <v>-1231522776</v>
      </c>
      <c r="F44" s="9">
        <v>400000</v>
      </c>
      <c r="G44" s="10">
        <v>4429493280</v>
      </c>
      <c r="H44" s="10">
        <v>-3302709336</v>
      </c>
      <c r="I44" s="10">
        <v>1126783944</v>
      </c>
    </row>
    <row r="45" spans="1:9" ht="23.1" customHeight="1" x14ac:dyDescent="0.45">
      <c r="A45" s="8" t="s">
        <v>63</v>
      </c>
      <c r="B45" s="9">
        <v>167349</v>
      </c>
      <c r="C45" s="10">
        <v>6409738143</v>
      </c>
      <c r="D45" s="10">
        <v>-6941115398</v>
      </c>
      <c r="E45" s="10">
        <v>-531377255</v>
      </c>
      <c r="F45" s="9">
        <v>167349</v>
      </c>
      <c r="G45" s="10">
        <v>6409738143</v>
      </c>
      <c r="H45" s="10">
        <v>-4664602887</v>
      </c>
      <c r="I45" s="10">
        <v>1745135256</v>
      </c>
    </row>
    <row r="46" spans="1:9" ht="23.1" customHeight="1" x14ac:dyDescent="0.45">
      <c r="A46" s="8" t="s">
        <v>64</v>
      </c>
      <c r="B46" s="9">
        <v>1200000</v>
      </c>
      <c r="C46" s="10">
        <v>19563595320</v>
      </c>
      <c r="D46" s="10">
        <v>-22397518440</v>
      </c>
      <c r="E46" s="10">
        <v>-2833923120</v>
      </c>
      <c r="F46" s="9">
        <v>1200000</v>
      </c>
      <c r="G46" s="10">
        <v>19563595320</v>
      </c>
      <c r="H46" s="10">
        <v>-23563053077</v>
      </c>
      <c r="I46" s="10">
        <v>-3999457757</v>
      </c>
    </row>
    <row r="47" spans="1:9" ht="23.1" customHeight="1" x14ac:dyDescent="0.45">
      <c r="A47" s="8" t="s">
        <v>79</v>
      </c>
      <c r="B47" s="9">
        <v>2594</v>
      </c>
      <c r="C47" s="10">
        <v>2328689828</v>
      </c>
      <c r="D47" s="10">
        <v>-2298770780</v>
      </c>
      <c r="E47" s="10">
        <v>29919048</v>
      </c>
      <c r="F47" s="9">
        <v>2594</v>
      </c>
      <c r="G47" s="10">
        <v>2328689828</v>
      </c>
      <c r="H47" s="10">
        <v>-2280705311</v>
      </c>
      <c r="I47" s="10">
        <v>47984517</v>
      </c>
    </row>
    <row r="48" spans="1:9" ht="23.1" customHeight="1" x14ac:dyDescent="0.45">
      <c r="A48" s="8" t="s">
        <v>83</v>
      </c>
      <c r="B48" s="9">
        <v>0</v>
      </c>
      <c r="C48" s="10">
        <v>0</v>
      </c>
      <c r="D48" s="10">
        <v>-80307699</v>
      </c>
      <c r="E48" s="10">
        <v>-80307699</v>
      </c>
      <c r="F48" s="9">
        <v>0</v>
      </c>
      <c r="G48" s="10">
        <v>0</v>
      </c>
      <c r="H48" s="10">
        <v>0</v>
      </c>
      <c r="I48" s="10">
        <v>0</v>
      </c>
    </row>
    <row r="49" spans="1:9" ht="23.1" customHeight="1" x14ac:dyDescent="0.45">
      <c r="A49" s="8" t="s">
        <v>85</v>
      </c>
      <c r="B49" s="9">
        <v>0</v>
      </c>
      <c r="C49" s="10">
        <v>0</v>
      </c>
      <c r="D49" s="10">
        <v>-186400956</v>
      </c>
      <c r="E49" s="10">
        <v>-186400956</v>
      </c>
      <c r="F49" s="9">
        <v>0</v>
      </c>
      <c r="G49" s="10">
        <v>0</v>
      </c>
      <c r="H49" s="10">
        <v>0</v>
      </c>
      <c r="I49" s="10">
        <v>0</v>
      </c>
    </row>
    <row r="50" spans="1:9" ht="23.1" customHeight="1" x14ac:dyDescent="0.45">
      <c r="A50" s="8" t="s">
        <v>88</v>
      </c>
      <c r="B50" s="9">
        <v>5000</v>
      </c>
      <c r="C50" s="10">
        <v>3628625862</v>
      </c>
      <c r="D50" s="10">
        <v>-3799196125</v>
      </c>
      <c r="E50" s="10">
        <v>-170570263</v>
      </c>
      <c r="F50" s="9">
        <v>5000</v>
      </c>
      <c r="G50" s="10">
        <v>3628625862</v>
      </c>
      <c r="H50" s="10">
        <v>-3546274269</v>
      </c>
      <c r="I50" s="10">
        <v>82351593</v>
      </c>
    </row>
    <row r="51" spans="1:9" ht="23.1" customHeight="1" x14ac:dyDescent="0.45">
      <c r="A51" s="8" t="s">
        <v>91</v>
      </c>
      <c r="B51" s="9">
        <v>5000</v>
      </c>
      <c r="C51" s="10">
        <v>3816423692</v>
      </c>
      <c r="D51" s="10">
        <v>-3961775507</v>
      </c>
      <c r="E51" s="10">
        <v>-145351815</v>
      </c>
      <c r="F51" s="9">
        <v>5000</v>
      </c>
      <c r="G51" s="10">
        <v>3816423692</v>
      </c>
      <c r="H51" s="10">
        <v>-3743418186</v>
      </c>
      <c r="I51" s="10">
        <v>73005506</v>
      </c>
    </row>
    <row r="52" spans="1:9" ht="23.1" customHeight="1" x14ac:dyDescent="0.45">
      <c r="A52" s="8" t="s">
        <v>94</v>
      </c>
      <c r="B52" s="9">
        <v>0</v>
      </c>
      <c r="C52" s="10">
        <v>0</v>
      </c>
      <c r="D52" s="10">
        <v>-151493968</v>
      </c>
      <c r="E52" s="10">
        <v>-151493968</v>
      </c>
      <c r="F52" s="9">
        <v>0</v>
      </c>
      <c r="G52" s="10">
        <v>0</v>
      </c>
      <c r="H52" s="10">
        <v>0</v>
      </c>
      <c r="I52" s="10">
        <v>0</v>
      </c>
    </row>
    <row r="53" spans="1:9" ht="23.1" customHeight="1" x14ac:dyDescent="0.45">
      <c r="A53" s="8" t="s">
        <v>95</v>
      </c>
      <c r="B53" s="9">
        <v>0</v>
      </c>
      <c r="C53" s="10">
        <v>0</v>
      </c>
      <c r="D53" s="10">
        <v>-121812242</v>
      </c>
      <c r="E53" s="10">
        <v>-121812242</v>
      </c>
      <c r="F53" s="9">
        <v>0</v>
      </c>
      <c r="G53" s="10">
        <v>0</v>
      </c>
      <c r="H53" s="10">
        <v>0</v>
      </c>
      <c r="I53" s="10">
        <v>0</v>
      </c>
    </row>
    <row r="54" spans="1:9" ht="23.1" customHeight="1" x14ac:dyDescent="0.45">
      <c r="A54" s="8" t="s">
        <v>98</v>
      </c>
      <c r="B54" s="9">
        <v>0</v>
      </c>
      <c r="C54" s="10">
        <v>0</v>
      </c>
      <c r="D54" s="10">
        <v>-90666698</v>
      </c>
      <c r="E54" s="10">
        <v>-90666698</v>
      </c>
      <c r="F54" s="9">
        <v>0</v>
      </c>
      <c r="G54" s="10">
        <v>0</v>
      </c>
      <c r="H54" s="10">
        <v>0</v>
      </c>
      <c r="I54" s="10">
        <v>0</v>
      </c>
    </row>
    <row r="55" spans="1:9" ht="23.1" customHeight="1" x14ac:dyDescent="0.45">
      <c r="A55" s="8" t="s">
        <v>101</v>
      </c>
      <c r="B55" s="9">
        <v>0</v>
      </c>
      <c r="C55" s="10">
        <v>0</v>
      </c>
      <c r="D55" s="10">
        <v>25805595</v>
      </c>
      <c r="E55" s="10">
        <v>25805595</v>
      </c>
      <c r="F55" s="9">
        <v>0</v>
      </c>
      <c r="G55" s="10">
        <v>0</v>
      </c>
      <c r="H55" s="10">
        <v>0</v>
      </c>
      <c r="I55" s="10">
        <v>0</v>
      </c>
    </row>
    <row r="56" spans="1:9" ht="23.1" customHeight="1" x14ac:dyDescent="0.45">
      <c r="A56" s="8" t="s">
        <v>103</v>
      </c>
      <c r="B56" s="9">
        <v>0</v>
      </c>
      <c r="C56" s="10">
        <v>0</v>
      </c>
      <c r="D56" s="10">
        <v>326290882</v>
      </c>
      <c r="E56" s="10">
        <v>326290882</v>
      </c>
      <c r="F56" s="9">
        <v>0</v>
      </c>
      <c r="G56" s="10">
        <v>0</v>
      </c>
      <c r="H56" s="10">
        <v>0</v>
      </c>
      <c r="I56" s="10">
        <v>0</v>
      </c>
    </row>
    <row r="57" spans="1:9" ht="23.1" customHeight="1" x14ac:dyDescent="0.45">
      <c r="A57" s="8" t="s">
        <v>104</v>
      </c>
      <c r="B57" s="9">
        <v>0</v>
      </c>
      <c r="C57" s="10">
        <v>0</v>
      </c>
      <c r="D57" s="10">
        <v>1014939971</v>
      </c>
      <c r="E57" s="10">
        <v>1014939971</v>
      </c>
      <c r="F57" s="9">
        <v>0</v>
      </c>
      <c r="G57" s="10">
        <v>0</v>
      </c>
      <c r="H57" s="10">
        <v>0</v>
      </c>
      <c r="I57" s="10">
        <v>0</v>
      </c>
    </row>
    <row r="58" spans="1:9" ht="23.1" customHeight="1" x14ac:dyDescent="0.45">
      <c r="A58" s="8" t="s">
        <v>105</v>
      </c>
      <c r="B58" s="9">
        <v>0</v>
      </c>
      <c r="C58" s="10">
        <v>0</v>
      </c>
      <c r="D58" s="10">
        <v>5241973961</v>
      </c>
      <c r="E58" s="10">
        <v>5241973961</v>
      </c>
      <c r="F58" s="9">
        <v>0</v>
      </c>
      <c r="G58" s="10">
        <v>0</v>
      </c>
      <c r="H58" s="10">
        <v>0</v>
      </c>
      <c r="I58" s="10">
        <v>0</v>
      </c>
    </row>
    <row r="59" spans="1:9" ht="23.1" customHeight="1" x14ac:dyDescent="0.45">
      <c r="A59" s="8" t="s">
        <v>106</v>
      </c>
      <c r="B59" s="9">
        <v>180000</v>
      </c>
      <c r="C59" s="10">
        <v>1798637</v>
      </c>
      <c r="D59" s="10">
        <v>-15851997</v>
      </c>
      <c r="E59" s="10">
        <v>-14053360</v>
      </c>
      <c r="F59" s="9">
        <v>180000</v>
      </c>
      <c r="G59" s="10">
        <v>1798637</v>
      </c>
      <c r="H59" s="10">
        <v>-15851997</v>
      </c>
      <c r="I59" s="10">
        <v>-14053360</v>
      </c>
    </row>
    <row r="60" spans="1:9" ht="23.1" customHeight="1" x14ac:dyDescent="0.45">
      <c r="A60" s="8" t="s">
        <v>107</v>
      </c>
      <c r="B60" s="9">
        <v>30000000</v>
      </c>
      <c r="C60" s="10">
        <v>5305977675</v>
      </c>
      <c r="D60" s="10">
        <v>-8470157271</v>
      </c>
      <c r="E60" s="10">
        <v>-3164179596</v>
      </c>
      <c r="F60" s="9">
        <v>30000000</v>
      </c>
      <c r="G60" s="10">
        <v>5305977675</v>
      </c>
      <c r="H60" s="10">
        <v>-8601934876</v>
      </c>
      <c r="I60" s="10">
        <v>-3295957201</v>
      </c>
    </row>
    <row r="61" spans="1:9" ht="23.1" customHeight="1" x14ac:dyDescent="0.45">
      <c r="A61" s="8" t="s">
        <v>108</v>
      </c>
      <c r="B61" s="9">
        <v>3000000</v>
      </c>
      <c r="C61" s="10">
        <v>422679578</v>
      </c>
      <c r="D61" s="10">
        <v>-745055292</v>
      </c>
      <c r="E61" s="10">
        <v>-322375714</v>
      </c>
      <c r="F61" s="9">
        <v>3000000</v>
      </c>
      <c r="G61" s="10">
        <v>422679578</v>
      </c>
      <c r="H61" s="10">
        <v>-781783745</v>
      </c>
      <c r="I61" s="10">
        <v>-359104167</v>
      </c>
    </row>
    <row r="62" spans="1:9" ht="23.1" customHeight="1" x14ac:dyDescent="0.45">
      <c r="A62" s="8" t="s">
        <v>109</v>
      </c>
      <c r="B62" s="9">
        <v>1500000</v>
      </c>
      <c r="C62" s="10">
        <v>178364787</v>
      </c>
      <c r="D62" s="10">
        <v>-451157989</v>
      </c>
      <c r="E62" s="10">
        <v>-272793202</v>
      </c>
      <c r="F62" s="9">
        <v>1500000</v>
      </c>
      <c r="G62" s="10">
        <v>178364787</v>
      </c>
      <c r="H62" s="10">
        <v>-689139621</v>
      </c>
      <c r="I62" s="10">
        <v>-510774834</v>
      </c>
    </row>
    <row r="63" spans="1:9" ht="23.1" customHeight="1" x14ac:dyDescent="0.45">
      <c r="A63" s="8" t="s">
        <v>110</v>
      </c>
      <c r="B63" s="9">
        <v>320000</v>
      </c>
      <c r="C63" s="10">
        <v>33574548</v>
      </c>
      <c r="D63" s="10">
        <v>-82497463</v>
      </c>
      <c r="E63" s="10">
        <v>-48922915</v>
      </c>
      <c r="F63" s="9">
        <v>320000</v>
      </c>
      <c r="G63" s="10">
        <v>33574548</v>
      </c>
      <c r="H63" s="10">
        <v>-108882416</v>
      </c>
      <c r="I63" s="10">
        <v>-75307868</v>
      </c>
    </row>
    <row r="64" spans="1:9" ht="23.1" customHeight="1" thickBot="1" x14ac:dyDescent="0.5">
      <c r="A64" s="8"/>
      <c r="B64" s="9"/>
      <c r="C64" s="23">
        <v>549941568386</v>
      </c>
      <c r="D64" s="23">
        <v>-631658807833</v>
      </c>
      <c r="E64" s="23">
        <v>-81717239447</v>
      </c>
      <c r="F64" s="22"/>
      <c r="G64" s="23">
        <v>549941568386</v>
      </c>
      <c r="H64" s="23">
        <v>-602405810350</v>
      </c>
      <c r="I64" s="23">
        <v>-52464241964</v>
      </c>
    </row>
    <row r="65" spans="1:9" ht="23.1" customHeight="1" thickTop="1" x14ac:dyDescent="0.45">
      <c r="A65" s="8" t="s">
        <v>66</v>
      </c>
      <c r="B65" s="114"/>
      <c r="C65" s="37"/>
      <c r="D65" s="37"/>
      <c r="E65" s="37"/>
      <c r="F65" s="114"/>
      <c r="G65" s="37"/>
      <c r="H65" s="37"/>
      <c r="I65" s="37"/>
    </row>
    <row r="68" spans="1:9" x14ac:dyDescent="0.45">
      <c r="A68" s="115" t="s">
        <v>250</v>
      </c>
      <c r="B68" s="115"/>
      <c r="C68" s="115"/>
      <c r="D68" s="115"/>
      <c r="E68" s="115"/>
      <c r="F68" s="115"/>
      <c r="G68" s="115"/>
      <c r="H68" s="115"/>
      <c r="I68" s="115"/>
    </row>
  </sheetData>
  <mergeCells count="7">
    <mergeCell ref="A68:I68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53"/>
  <sheetViews>
    <sheetView rightToLeft="1" zoomScaleNormal="100" zoomScaleSheetLayoutView="106" workbookViewId="0">
      <selection activeCell="F61" sqref="F61"/>
    </sheetView>
  </sheetViews>
  <sheetFormatPr defaultColWidth="9" defaultRowHeight="18.75" x14ac:dyDescent="0.45"/>
  <cols>
    <col min="1" max="1" width="34.140625" style="12" bestFit="1" customWidth="1"/>
    <col min="2" max="2" width="11" style="12" bestFit="1" customWidth="1"/>
    <col min="3" max="3" width="22.5703125" style="12" bestFit="1" customWidth="1"/>
    <col min="4" max="4" width="18.85546875" style="12" bestFit="1" customWidth="1"/>
    <col min="5" max="5" width="13.85546875" style="12" bestFit="1" customWidth="1"/>
    <col min="6" max="6" width="22" style="12" bestFit="1" customWidth="1"/>
    <col min="7" max="7" width="12.5703125" style="12" bestFit="1" customWidth="1"/>
    <col min="8" max="8" width="18.7109375" style="12" bestFit="1" customWidth="1"/>
    <col min="9" max="9" width="11" style="12" bestFit="1" customWidth="1"/>
    <col min="10" max="10" width="14.42578125" style="12" bestFit="1" customWidth="1"/>
    <col min="11" max="12" width="21.42578125" style="12" bestFit="1" customWidth="1"/>
    <col min="13" max="13" width="16.7109375" style="12" bestFit="1" customWidth="1"/>
    <col min="14" max="14" width="9" style="5" customWidth="1"/>
    <col min="15" max="15" width="9" style="5"/>
    <col min="16" max="16" width="13.42578125" style="5" bestFit="1" customWidth="1"/>
    <col min="17" max="16384" width="9" style="5"/>
  </cols>
  <sheetData>
    <row r="1" spans="1:13" x14ac:dyDescent="0.4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45">
      <c r="A2" s="49" t="s">
        <v>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45">
      <c r="A3" s="49" t="s">
        <v>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x14ac:dyDescent="0.45">
      <c r="A4" s="54" t="s">
        <v>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45">
      <c r="A5" s="54" t="s">
        <v>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7" spans="1:13" ht="18.75" customHeight="1" x14ac:dyDescent="0.45">
      <c r="A7" s="6"/>
      <c r="B7" s="51" t="s">
        <v>10</v>
      </c>
      <c r="C7" s="51"/>
      <c r="D7" s="51"/>
      <c r="E7" s="55" t="s">
        <v>11</v>
      </c>
      <c r="F7" s="55"/>
      <c r="G7" s="55"/>
      <c r="H7" s="55"/>
      <c r="I7" s="51" t="s">
        <v>12</v>
      </c>
      <c r="J7" s="51"/>
      <c r="K7" s="51"/>
      <c r="L7" s="51"/>
      <c r="M7" s="51"/>
    </row>
    <row r="8" spans="1:13" ht="17.25" customHeight="1" x14ac:dyDescent="0.45">
      <c r="A8" s="50" t="s">
        <v>13</v>
      </c>
      <c r="B8" s="50" t="s">
        <v>14</v>
      </c>
      <c r="C8" s="50" t="s">
        <v>15</v>
      </c>
      <c r="D8" s="53" t="s">
        <v>16</v>
      </c>
      <c r="E8" s="52" t="s">
        <v>17</v>
      </c>
      <c r="F8" s="52"/>
      <c r="G8" s="49" t="s">
        <v>18</v>
      </c>
      <c r="H8" s="49"/>
      <c r="I8" s="53" t="s">
        <v>14</v>
      </c>
      <c r="J8" s="53" t="s">
        <v>19</v>
      </c>
      <c r="K8" s="53" t="s">
        <v>15</v>
      </c>
      <c r="L8" s="53" t="s">
        <v>16</v>
      </c>
      <c r="M8" s="53" t="s">
        <v>20</v>
      </c>
    </row>
    <row r="9" spans="1:13" ht="20.25" customHeight="1" x14ac:dyDescent="0.45">
      <c r="A9" s="51"/>
      <c r="B9" s="51"/>
      <c r="C9" s="51"/>
      <c r="D9" s="51"/>
      <c r="E9" s="21" t="s">
        <v>14</v>
      </c>
      <c r="F9" s="21" t="s">
        <v>21</v>
      </c>
      <c r="G9" s="21" t="s">
        <v>14</v>
      </c>
      <c r="H9" s="21" t="s">
        <v>22</v>
      </c>
      <c r="I9" s="51"/>
      <c r="J9" s="51"/>
      <c r="K9" s="51"/>
      <c r="L9" s="51"/>
      <c r="M9" s="51"/>
    </row>
    <row r="10" spans="1:13" ht="23.1" customHeight="1" x14ac:dyDescent="0.45">
      <c r="A10" s="8" t="s">
        <v>23</v>
      </c>
      <c r="B10" s="9">
        <v>2550000</v>
      </c>
      <c r="C10" s="9">
        <v>39657812085</v>
      </c>
      <c r="D10" s="9">
        <v>41952183330</v>
      </c>
      <c r="E10" s="9">
        <v>0</v>
      </c>
      <c r="F10" s="10">
        <v>0</v>
      </c>
      <c r="G10" s="9">
        <v>0</v>
      </c>
      <c r="H10" s="10">
        <v>0</v>
      </c>
      <c r="I10" s="9">
        <v>2550000</v>
      </c>
      <c r="J10" s="10">
        <v>13080</v>
      </c>
      <c r="K10" s="9">
        <v>39657812085</v>
      </c>
      <c r="L10" s="9">
        <v>33096173580</v>
      </c>
      <c r="M10" s="10">
        <v>5.95</v>
      </c>
    </row>
    <row r="11" spans="1:13" ht="23.1" customHeight="1" x14ac:dyDescent="0.45">
      <c r="A11" s="8" t="s">
        <v>24</v>
      </c>
      <c r="B11" s="9">
        <v>0</v>
      </c>
      <c r="C11" s="9">
        <v>0</v>
      </c>
      <c r="D11" s="9">
        <v>0</v>
      </c>
      <c r="E11" s="9">
        <v>3000000</v>
      </c>
      <c r="F11" s="10">
        <v>28766429964</v>
      </c>
      <c r="G11" s="9">
        <v>0</v>
      </c>
      <c r="H11" s="9">
        <v>0</v>
      </c>
      <c r="I11" s="9">
        <v>3000000</v>
      </c>
      <c r="J11" s="10">
        <v>8070</v>
      </c>
      <c r="K11" s="9">
        <v>28766429964</v>
      </c>
      <c r="L11" s="9">
        <v>24022856700</v>
      </c>
      <c r="M11" s="10">
        <v>4.32</v>
      </c>
    </row>
    <row r="12" spans="1:13" ht="23.1" customHeight="1" x14ac:dyDescent="0.45">
      <c r="A12" s="8" t="s">
        <v>25</v>
      </c>
      <c r="B12" s="9">
        <v>0</v>
      </c>
      <c r="C12" s="9">
        <v>0</v>
      </c>
      <c r="D12" s="9">
        <v>0</v>
      </c>
      <c r="E12" s="9">
        <v>13250000</v>
      </c>
      <c r="F12" s="10">
        <v>50990829148</v>
      </c>
      <c r="G12" s="9">
        <v>0</v>
      </c>
      <c r="H12" s="9">
        <v>0</v>
      </c>
      <c r="I12" s="9">
        <v>13250000</v>
      </c>
      <c r="J12" s="10">
        <v>3911</v>
      </c>
      <c r="K12" s="9">
        <v>50990829148</v>
      </c>
      <c r="L12" s="9">
        <v>51420175604</v>
      </c>
      <c r="M12" s="10">
        <v>9.24</v>
      </c>
    </row>
    <row r="13" spans="1:13" ht="23.1" customHeight="1" x14ac:dyDescent="0.45">
      <c r="A13" s="8" t="s">
        <v>26</v>
      </c>
      <c r="B13" s="9">
        <v>700000</v>
      </c>
      <c r="C13" s="9">
        <v>18754387896</v>
      </c>
      <c r="D13" s="9">
        <v>23602134220</v>
      </c>
      <c r="E13" s="9">
        <v>0</v>
      </c>
      <c r="F13" s="10">
        <v>0</v>
      </c>
      <c r="G13" s="9">
        <v>0</v>
      </c>
      <c r="H13" s="9">
        <v>0</v>
      </c>
      <c r="I13" s="9">
        <v>700000</v>
      </c>
      <c r="J13" s="10">
        <v>31600</v>
      </c>
      <c r="K13" s="9">
        <v>18754387896</v>
      </c>
      <c r="L13" s="9">
        <v>21949012400</v>
      </c>
      <c r="M13" s="10">
        <v>3.94</v>
      </c>
    </row>
    <row r="14" spans="1:13" ht="23.1" customHeight="1" x14ac:dyDescent="0.45">
      <c r="A14" s="8" t="s">
        <v>27</v>
      </c>
      <c r="B14" s="9">
        <v>20836</v>
      </c>
      <c r="C14" s="9">
        <v>519362851</v>
      </c>
      <c r="D14" s="9">
        <v>505088731</v>
      </c>
      <c r="E14" s="9">
        <v>0</v>
      </c>
      <c r="F14" s="10">
        <v>0</v>
      </c>
      <c r="G14" s="9">
        <v>20836</v>
      </c>
      <c r="H14" s="9">
        <v>519362851</v>
      </c>
      <c r="I14" s="9">
        <v>0</v>
      </c>
      <c r="J14" s="10">
        <v>0</v>
      </c>
      <c r="K14" s="9">
        <v>0</v>
      </c>
      <c r="L14" s="9">
        <v>0</v>
      </c>
      <c r="M14" s="10">
        <v>0</v>
      </c>
    </row>
    <row r="15" spans="1:13" ht="23.1" customHeight="1" x14ac:dyDescent="0.45">
      <c r="A15" s="8" t="s">
        <v>28</v>
      </c>
      <c r="B15" s="9">
        <v>1600000</v>
      </c>
      <c r="C15" s="9">
        <v>2860399848</v>
      </c>
      <c r="D15" s="9">
        <v>2625943329</v>
      </c>
      <c r="E15" s="9">
        <v>0</v>
      </c>
      <c r="F15" s="10">
        <v>0</v>
      </c>
      <c r="G15" s="9">
        <v>0</v>
      </c>
      <c r="H15" s="9">
        <v>0</v>
      </c>
      <c r="I15" s="9">
        <v>1600000</v>
      </c>
      <c r="J15" s="10">
        <v>1317</v>
      </c>
      <c r="K15" s="9">
        <v>2860399848</v>
      </c>
      <c r="L15" s="9">
        <v>2090911345</v>
      </c>
      <c r="M15" s="10">
        <v>0.38</v>
      </c>
    </row>
    <row r="16" spans="1:13" ht="23.1" customHeight="1" x14ac:dyDescent="0.45">
      <c r="A16" s="8" t="s">
        <v>29</v>
      </c>
      <c r="B16" s="9">
        <v>6800000</v>
      </c>
      <c r="C16" s="9">
        <v>11032512435</v>
      </c>
      <c r="D16" s="9">
        <v>9945720665</v>
      </c>
      <c r="E16" s="9">
        <v>8200000</v>
      </c>
      <c r="F16" s="10">
        <v>10605793841</v>
      </c>
      <c r="G16" s="9">
        <v>0</v>
      </c>
      <c r="H16" s="9">
        <v>0</v>
      </c>
      <c r="I16" s="9">
        <v>15000000</v>
      </c>
      <c r="J16" s="10">
        <v>1264</v>
      </c>
      <c r="K16" s="9">
        <v>21638306276</v>
      </c>
      <c r="L16" s="9">
        <v>18813439200</v>
      </c>
      <c r="M16" s="10">
        <v>3.38</v>
      </c>
    </row>
    <row r="17" spans="1:13" ht="23.1" customHeight="1" x14ac:dyDescent="0.45">
      <c r="A17" s="8" t="s">
        <v>30</v>
      </c>
      <c r="B17" s="9">
        <v>8000000</v>
      </c>
      <c r="C17" s="9">
        <v>34106323297</v>
      </c>
      <c r="D17" s="9">
        <v>34697697360</v>
      </c>
      <c r="E17" s="9">
        <v>2000000</v>
      </c>
      <c r="F17" s="10">
        <v>6646165372</v>
      </c>
      <c r="G17" s="9">
        <v>0</v>
      </c>
      <c r="H17" s="9">
        <v>0</v>
      </c>
      <c r="I17" s="9">
        <v>10000000</v>
      </c>
      <c r="J17" s="10">
        <v>3208</v>
      </c>
      <c r="K17" s="9">
        <v>40752488669</v>
      </c>
      <c r="L17" s="9">
        <v>31832021600</v>
      </c>
      <c r="M17" s="10">
        <v>5.72</v>
      </c>
    </row>
    <row r="18" spans="1:13" ht="23.1" customHeight="1" x14ac:dyDescent="0.45">
      <c r="A18" s="8" t="s">
        <v>31</v>
      </c>
      <c r="B18" s="9">
        <v>4200000</v>
      </c>
      <c r="C18" s="9">
        <v>11972409705</v>
      </c>
      <c r="D18" s="9">
        <v>12660968293</v>
      </c>
      <c r="E18" s="9">
        <v>0</v>
      </c>
      <c r="F18" s="10">
        <v>0</v>
      </c>
      <c r="G18" s="9">
        <v>0</v>
      </c>
      <c r="H18" s="9">
        <v>0</v>
      </c>
      <c r="I18" s="9">
        <v>4200000</v>
      </c>
      <c r="J18" s="10">
        <v>2163</v>
      </c>
      <c r="K18" s="9">
        <v>11972409705</v>
      </c>
      <c r="L18" s="9">
        <v>9014376043</v>
      </c>
      <c r="M18" s="10">
        <v>1.62</v>
      </c>
    </row>
    <row r="19" spans="1:13" ht="23.1" customHeight="1" x14ac:dyDescent="0.45">
      <c r="A19" s="8" t="s">
        <v>32</v>
      </c>
      <c r="B19" s="9">
        <v>4000000</v>
      </c>
      <c r="C19" s="9">
        <v>5133537254</v>
      </c>
      <c r="D19" s="9">
        <v>5112175040</v>
      </c>
      <c r="E19" s="9">
        <v>0</v>
      </c>
      <c r="F19" s="10">
        <v>0</v>
      </c>
      <c r="G19" s="9">
        <v>0</v>
      </c>
      <c r="H19" s="9">
        <v>0</v>
      </c>
      <c r="I19" s="9">
        <v>4000000</v>
      </c>
      <c r="J19" s="10">
        <v>1079</v>
      </c>
      <c r="K19" s="9">
        <v>5133537254</v>
      </c>
      <c r="L19" s="9">
        <v>4282637320</v>
      </c>
      <c r="M19" s="10">
        <v>0.77</v>
      </c>
    </row>
    <row r="20" spans="1:13" ht="23.1" customHeight="1" x14ac:dyDescent="0.45">
      <c r="A20" s="8" t="s">
        <v>33</v>
      </c>
      <c r="B20" s="9"/>
      <c r="C20" s="9"/>
      <c r="D20" s="9"/>
      <c r="E20" s="9">
        <v>8500000</v>
      </c>
      <c r="F20" s="10">
        <v>30901665431</v>
      </c>
      <c r="G20" s="9">
        <v>0</v>
      </c>
      <c r="H20" s="9">
        <v>0</v>
      </c>
      <c r="I20" s="9">
        <v>8500000</v>
      </c>
      <c r="J20" s="10">
        <v>3094</v>
      </c>
      <c r="K20" s="9">
        <v>30901665431</v>
      </c>
      <c r="L20" s="9">
        <v>26095708730</v>
      </c>
      <c r="M20" s="10">
        <v>4.6900000000000004</v>
      </c>
    </row>
    <row r="21" spans="1:13" ht="23.1" customHeight="1" x14ac:dyDescent="0.45">
      <c r="A21" s="8" t="s">
        <v>34</v>
      </c>
      <c r="B21" s="9">
        <v>1500000</v>
      </c>
      <c r="C21" s="9">
        <v>10066044022</v>
      </c>
      <c r="D21" s="9">
        <v>10046733750</v>
      </c>
      <c r="E21" s="9">
        <v>0</v>
      </c>
      <c r="F21" s="10">
        <v>0</v>
      </c>
      <c r="G21" s="9">
        <v>0</v>
      </c>
      <c r="H21" s="9">
        <v>0</v>
      </c>
      <c r="I21" s="9">
        <v>1500000</v>
      </c>
      <c r="J21" s="10">
        <v>5920</v>
      </c>
      <c r="K21" s="9">
        <v>10066044022</v>
      </c>
      <c r="L21" s="9">
        <v>8811357600</v>
      </c>
      <c r="M21" s="10">
        <v>1.58</v>
      </c>
    </row>
    <row r="22" spans="1:13" ht="23.1" customHeight="1" x14ac:dyDescent="0.45">
      <c r="A22" s="8" t="s">
        <v>35</v>
      </c>
      <c r="B22" s="9">
        <v>1600000</v>
      </c>
      <c r="C22" s="9">
        <v>5826196360</v>
      </c>
      <c r="D22" s="9">
        <v>6602961489</v>
      </c>
      <c r="E22" s="9">
        <v>3400000</v>
      </c>
      <c r="F22" s="10">
        <v>12544594474</v>
      </c>
      <c r="G22" s="9">
        <v>5000000</v>
      </c>
      <c r="H22" s="9">
        <v>18370790834</v>
      </c>
      <c r="I22" s="9">
        <v>0</v>
      </c>
      <c r="J22" s="10">
        <v>0</v>
      </c>
      <c r="K22" s="9">
        <v>0</v>
      </c>
      <c r="L22" s="9">
        <v>0</v>
      </c>
      <c r="M22" s="10">
        <v>0</v>
      </c>
    </row>
    <row r="23" spans="1:13" ht="23.1" customHeight="1" x14ac:dyDescent="0.45">
      <c r="A23" s="8" t="s">
        <v>36</v>
      </c>
      <c r="B23" s="9">
        <v>500000</v>
      </c>
      <c r="C23" s="9">
        <v>27126655377</v>
      </c>
      <c r="D23" s="9">
        <v>25898247000</v>
      </c>
      <c r="E23" s="9">
        <v>300000</v>
      </c>
      <c r="F23" s="10">
        <v>12199582748</v>
      </c>
      <c r="G23" s="9">
        <v>0</v>
      </c>
      <c r="H23" s="9">
        <v>0</v>
      </c>
      <c r="I23" s="9">
        <v>800000</v>
      </c>
      <c r="J23" s="10">
        <v>39200</v>
      </c>
      <c r="K23" s="9">
        <v>39326238125</v>
      </c>
      <c r="L23" s="9">
        <v>31117587200</v>
      </c>
      <c r="M23" s="10">
        <v>5.59</v>
      </c>
    </row>
    <row r="24" spans="1:13" ht="23.1" customHeight="1" x14ac:dyDescent="0.45">
      <c r="A24" s="8" t="s">
        <v>37</v>
      </c>
      <c r="B24" s="9"/>
      <c r="C24" s="9"/>
      <c r="D24" s="9"/>
      <c r="E24" s="9">
        <v>1700000</v>
      </c>
      <c r="F24" s="10">
        <v>19687212600</v>
      </c>
      <c r="G24" s="9">
        <v>0</v>
      </c>
      <c r="H24" s="9">
        <v>0</v>
      </c>
      <c r="I24" s="9">
        <v>1700000</v>
      </c>
      <c r="J24" s="10">
        <v>11590</v>
      </c>
      <c r="K24" s="9">
        <v>19687212600</v>
      </c>
      <c r="L24" s="9">
        <v>19550695810</v>
      </c>
      <c r="M24" s="10">
        <v>3.51</v>
      </c>
    </row>
    <row r="25" spans="1:13" ht="23.1" customHeight="1" x14ac:dyDescent="0.45">
      <c r="A25" s="8" t="s">
        <v>38</v>
      </c>
      <c r="B25" s="9">
        <v>20800000</v>
      </c>
      <c r="C25" s="9">
        <v>40734463226</v>
      </c>
      <c r="D25" s="9">
        <v>47408279153</v>
      </c>
      <c r="E25" s="9">
        <v>0</v>
      </c>
      <c r="F25" s="10">
        <v>0</v>
      </c>
      <c r="G25" s="9">
        <v>4000000</v>
      </c>
      <c r="H25" s="9">
        <v>7833550620</v>
      </c>
      <c r="I25" s="9">
        <v>16800000</v>
      </c>
      <c r="J25" s="10">
        <v>2130</v>
      </c>
      <c r="K25" s="9">
        <v>32900912606</v>
      </c>
      <c r="L25" s="9">
        <v>35507389680</v>
      </c>
      <c r="M25" s="10">
        <v>6.38</v>
      </c>
    </row>
    <row r="26" spans="1:13" ht="23.1" customHeight="1" x14ac:dyDescent="0.45">
      <c r="A26" s="8" t="s">
        <v>39</v>
      </c>
      <c r="B26" s="9">
        <v>800000</v>
      </c>
      <c r="C26" s="9">
        <v>22364958647</v>
      </c>
      <c r="D26" s="9">
        <v>34800893440</v>
      </c>
      <c r="E26" s="9">
        <v>0</v>
      </c>
      <c r="F26" s="10">
        <v>0</v>
      </c>
      <c r="G26" s="9">
        <v>800000</v>
      </c>
      <c r="H26" s="9">
        <v>22364958647</v>
      </c>
      <c r="I26" s="9">
        <v>0</v>
      </c>
      <c r="J26" s="10">
        <v>0</v>
      </c>
      <c r="K26" s="9">
        <v>0</v>
      </c>
      <c r="L26" s="9">
        <v>0</v>
      </c>
      <c r="M26" s="10">
        <v>0</v>
      </c>
    </row>
    <row r="27" spans="1:13" ht="23.1" customHeight="1" x14ac:dyDescent="0.45">
      <c r="A27" s="8" t="s">
        <v>40</v>
      </c>
      <c r="B27" s="9">
        <v>2000000</v>
      </c>
      <c r="C27" s="9">
        <v>5562779800</v>
      </c>
      <c r="D27" s="9">
        <v>5348335300</v>
      </c>
      <c r="E27" s="9">
        <v>0</v>
      </c>
      <c r="F27" s="10">
        <v>0</v>
      </c>
      <c r="G27" s="9">
        <v>0</v>
      </c>
      <c r="H27" s="9">
        <v>0</v>
      </c>
      <c r="I27" s="9">
        <v>2000000</v>
      </c>
      <c r="J27" s="10">
        <v>1924</v>
      </c>
      <c r="K27" s="9">
        <v>5562779800</v>
      </c>
      <c r="L27" s="9">
        <v>3818254960</v>
      </c>
      <c r="M27" s="10">
        <v>0.69</v>
      </c>
    </row>
    <row r="28" spans="1:13" ht="23.1" customHeight="1" x14ac:dyDescent="0.45">
      <c r="A28" s="8" t="s">
        <v>41</v>
      </c>
      <c r="B28" s="9">
        <v>0</v>
      </c>
      <c r="C28" s="9">
        <v>0</v>
      </c>
      <c r="D28" s="9">
        <v>0</v>
      </c>
      <c r="E28" s="9">
        <v>11600000</v>
      </c>
      <c r="F28" s="10">
        <v>26577273798</v>
      </c>
      <c r="G28" s="9">
        <v>0</v>
      </c>
      <c r="H28" s="9">
        <v>0</v>
      </c>
      <c r="I28" s="9">
        <v>11600000</v>
      </c>
      <c r="J28" s="10">
        <v>2085</v>
      </c>
      <c r="K28" s="9">
        <v>26577273798</v>
      </c>
      <c r="L28" s="9">
        <v>23999042220</v>
      </c>
      <c r="M28" s="10">
        <v>4.3099999999999996</v>
      </c>
    </row>
    <row r="29" spans="1:13" ht="23.1" customHeight="1" x14ac:dyDescent="0.45">
      <c r="A29" s="8" t="s">
        <v>42</v>
      </c>
      <c r="B29" s="9">
        <v>6900000</v>
      </c>
      <c r="C29" s="9">
        <v>31010730883</v>
      </c>
      <c r="D29" s="9">
        <v>28858684545</v>
      </c>
      <c r="E29" s="9">
        <v>591500</v>
      </c>
      <c r="F29" s="10">
        <v>2376373054</v>
      </c>
      <c r="G29" s="9">
        <v>0</v>
      </c>
      <c r="H29" s="9">
        <v>0</v>
      </c>
      <c r="I29" s="9">
        <v>7491500</v>
      </c>
      <c r="J29" s="10">
        <v>4748</v>
      </c>
      <c r="K29" s="9">
        <v>33387103937</v>
      </c>
      <c r="L29" s="9">
        <v>35294688671</v>
      </c>
      <c r="M29" s="10">
        <v>6.34</v>
      </c>
    </row>
    <row r="30" spans="1:13" ht="23.1" customHeight="1" x14ac:dyDescent="0.45">
      <c r="A30" s="8" t="s">
        <v>43</v>
      </c>
      <c r="B30" s="9">
        <v>100000</v>
      </c>
      <c r="C30" s="9">
        <v>6321644328</v>
      </c>
      <c r="D30" s="9">
        <v>6241378300</v>
      </c>
      <c r="E30" s="9">
        <v>150000</v>
      </c>
      <c r="F30" s="10">
        <v>9013325288</v>
      </c>
      <c r="G30" s="9">
        <v>0</v>
      </c>
      <c r="H30" s="9">
        <v>0</v>
      </c>
      <c r="I30" s="9">
        <v>250000</v>
      </c>
      <c r="J30" s="10">
        <v>59550</v>
      </c>
      <c r="K30" s="9">
        <v>15334969616</v>
      </c>
      <c r="L30" s="9">
        <v>14772419625</v>
      </c>
      <c r="M30" s="10">
        <v>2.65</v>
      </c>
    </row>
    <row r="31" spans="1:13" ht="23.1" customHeight="1" x14ac:dyDescent="0.45">
      <c r="A31" s="8" t="s">
        <v>44</v>
      </c>
      <c r="B31" s="9">
        <v>7201090</v>
      </c>
      <c r="C31" s="9">
        <v>18047873485</v>
      </c>
      <c r="D31" s="9">
        <v>17813545961</v>
      </c>
      <c r="E31" s="9">
        <v>0</v>
      </c>
      <c r="F31" s="10">
        <v>0</v>
      </c>
      <c r="G31" s="9">
        <v>0</v>
      </c>
      <c r="H31" s="9">
        <v>0</v>
      </c>
      <c r="I31" s="9">
        <v>7201090</v>
      </c>
      <c r="J31" s="10">
        <v>2266</v>
      </c>
      <c r="K31" s="9">
        <v>18047873485</v>
      </c>
      <c r="L31" s="9">
        <v>16191534354</v>
      </c>
      <c r="M31" s="10">
        <v>2.91</v>
      </c>
    </row>
    <row r="32" spans="1:13" ht="23.1" customHeight="1" x14ac:dyDescent="0.45">
      <c r="A32" s="8" t="s">
        <v>45</v>
      </c>
      <c r="B32" s="9">
        <v>6000000</v>
      </c>
      <c r="C32" s="9">
        <v>9993619193</v>
      </c>
      <c r="D32" s="9">
        <v>9924684540</v>
      </c>
      <c r="E32" s="9">
        <v>0</v>
      </c>
      <c r="F32" s="10">
        <v>0</v>
      </c>
      <c r="G32" s="9">
        <v>6000000</v>
      </c>
      <c r="H32" s="9">
        <v>9993619193</v>
      </c>
      <c r="I32" s="9">
        <v>0</v>
      </c>
      <c r="J32" s="10">
        <v>0</v>
      </c>
      <c r="K32" s="9">
        <v>0</v>
      </c>
      <c r="L32" s="9">
        <v>0</v>
      </c>
      <c r="M32" s="10">
        <v>0</v>
      </c>
    </row>
    <row r="33" spans="1:13" ht="23.1" customHeight="1" x14ac:dyDescent="0.45">
      <c r="A33" s="8" t="s">
        <v>46</v>
      </c>
      <c r="B33" s="9">
        <v>0</v>
      </c>
      <c r="C33" s="9">
        <v>0</v>
      </c>
      <c r="D33" s="9">
        <v>0</v>
      </c>
      <c r="E33" s="9">
        <v>1550000</v>
      </c>
      <c r="F33" s="10">
        <v>12667905618</v>
      </c>
      <c r="G33" s="9">
        <v>0</v>
      </c>
      <c r="H33" s="9">
        <v>0</v>
      </c>
      <c r="I33" s="9">
        <v>1550000</v>
      </c>
      <c r="J33" s="10">
        <v>9470</v>
      </c>
      <c r="K33" s="9">
        <v>12667905618</v>
      </c>
      <c r="L33" s="9">
        <v>14565035195</v>
      </c>
      <c r="M33" s="10">
        <v>2.62</v>
      </c>
    </row>
    <row r="34" spans="1:13" ht="23.1" customHeight="1" x14ac:dyDescent="0.45">
      <c r="A34" s="8" t="s">
        <v>47</v>
      </c>
      <c r="B34" s="9">
        <v>4000000</v>
      </c>
      <c r="C34" s="9">
        <v>8570475702</v>
      </c>
      <c r="D34" s="9">
        <v>8823264840</v>
      </c>
      <c r="E34" s="9">
        <v>0</v>
      </c>
      <c r="F34" s="10">
        <v>0</v>
      </c>
      <c r="G34" s="9">
        <v>4000000</v>
      </c>
      <c r="H34" s="9">
        <v>8570475702</v>
      </c>
      <c r="I34" s="9">
        <v>0</v>
      </c>
      <c r="J34" s="10">
        <v>0</v>
      </c>
      <c r="K34" s="9">
        <v>0</v>
      </c>
      <c r="L34" s="9">
        <v>0</v>
      </c>
      <c r="M34" s="10">
        <v>0</v>
      </c>
    </row>
    <row r="35" spans="1:13" ht="23.1" customHeight="1" x14ac:dyDescent="0.45">
      <c r="A35" s="8" t="s">
        <v>48</v>
      </c>
      <c r="B35" s="9">
        <v>5000000</v>
      </c>
      <c r="C35" s="9">
        <v>9409532106</v>
      </c>
      <c r="D35" s="9">
        <v>9471217150</v>
      </c>
      <c r="E35" s="9">
        <v>0</v>
      </c>
      <c r="F35" s="10">
        <v>0</v>
      </c>
      <c r="G35" s="9">
        <v>0</v>
      </c>
      <c r="H35" s="9">
        <v>0</v>
      </c>
      <c r="I35" s="9">
        <v>5000000</v>
      </c>
      <c r="J35" s="10">
        <v>1660</v>
      </c>
      <c r="K35" s="9">
        <v>9409532106</v>
      </c>
      <c r="L35" s="9">
        <v>8235841000</v>
      </c>
      <c r="M35" s="10">
        <v>1.48</v>
      </c>
    </row>
    <row r="36" spans="1:13" ht="23.1" customHeight="1" x14ac:dyDescent="0.45">
      <c r="A36" s="8" t="s">
        <v>49</v>
      </c>
      <c r="B36" s="9">
        <v>13900000</v>
      </c>
      <c r="C36" s="9">
        <v>35370519924</v>
      </c>
      <c r="D36" s="9">
        <v>33626244215</v>
      </c>
      <c r="E36" s="9">
        <v>0</v>
      </c>
      <c r="F36" s="10">
        <v>0</v>
      </c>
      <c r="G36" s="9">
        <v>0</v>
      </c>
      <c r="H36" s="9">
        <v>0</v>
      </c>
      <c r="I36" s="9">
        <v>13900000</v>
      </c>
      <c r="J36" s="10">
        <v>2370</v>
      </c>
      <c r="K36" s="9">
        <v>35370519924</v>
      </c>
      <c r="L36" s="9">
        <v>32688350610</v>
      </c>
      <c r="M36" s="10">
        <v>5.87</v>
      </c>
    </row>
    <row r="37" spans="1:13" ht="23.1" customHeight="1" x14ac:dyDescent="0.45">
      <c r="A37" s="8" t="s">
        <v>50</v>
      </c>
      <c r="B37" s="9">
        <v>4000000</v>
      </c>
      <c r="C37" s="9">
        <v>8320105715</v>
      </c>
      <c r="D37" s="9">
        <v>7894500120</v>
      </c>
      <c r="E37" s="9"/>
      <c r="F37" s="10">
        <v>0</v>
      </c>
      <c r="G37" s="9">
        <v>0</v>
      </c>
      <c r="H37" s="9">
        <v>0</v>
      </c>
      <c r="I37" s="9">
        <v>5999943</v>
      </c>
      <c r="J37" s="10">
        <v>1232.6783771112491</v>
      </c>
      <c r="K37" s="9">
        <v>8320105715</v>
      </c>
      <c r="L37" s="9">
        <v>7338828920</v>
      </c>
      <c r="M37" s="10">
        <v>1.32</v>
      </c>
    </row>
    <row r="38" spans="1:13" ht="23.1" customHeight="1" x14ac:dyDescent="0.45">
      <c r="A38" s="8" t="s">
        <v>51</v>
      </c>
      <c r="B38" s="9">
        <v>0</v>
      </c>
      <c r="C38" s="9"/>
      <c r="D38" s="9">
        <v>0</v>
      </c>
      <c r="E38" s="9">
        <v>400000</v>
      </c>
      <c r="F38" s="10">
        <v>2124001045</v>
      </c>
      <c r="G38" s="9">
        <v>400000</v>
      </c>
      <c r="H38" s="9">
        <v>2124001045</v>
      </c>
      <c r="I38" s="9">
        <v>0</v>
      </c>
      <c r="J38" s="10">
        <v>0</v>
      </c>
      <c r="K38" s="9">
        <v>0</v>
      </c>
      <c r="L38" s="9">
        <v>0</v>
      </c>
      <c r="M38" s="10">
        <v>0</v>
      </c>
    </row>
    <row r="39" spans="1:13" ht="23.1" customHeight="1" x14ac:dyDescent="0.45">
      <c r="A39" s="8" t="s">
        <v>52</v>
      </c>
      <c r="B39" s="9">
        <v>400454</v>
      </c>
      <c r="C39" s="9">
        <v>19370489416</v>
      </c>
      <c r="D39" s="9">
        <v>25208422645</v>
      </c>
      <c r="E39" s="9">
        <v>0</v>
      </c>
      <c r="F39" s="10">
        <v>0</v>
      </c>
      <c r="G39" s="9">
        <v>400454</v>
      </c>
      <c r="H39" s="9">
        <v>19370489416</v>
      </c>
      <c r="I39" s="9">
        <v>0</v>
      </c>
      <c r="J39" s="10">
        <v>0</v>
      </c>
      <c r="K39" s="9">
        <v>0</v>
      </c>
      <c r="L39" s="9">
        <v>0</v>
      </c>
      <c r="M39" s="10">
        <v>0</v>
      </c>
    </row>
    <row r="40" spans="1:13" ht="23.1" customHeight="1" x14ac:dyDescent="0.45">
      <c r="A40" s="8" t="s">
        <v>53</v>
      </c>
      <c r="B40" s="9">
        <v>500000</v>
      </c>
      <c r="C40" s="9">
        <v>1568089200</v>
      </c>
      <c r="D40" s="9">
        <v>1604004455</v>
      </c>
      <c r="E40" s="9">
        <v>0</v>
      </c>
      <c r="F40" s="10">
        <v>0</v>
      </c>
      <c r="G40" s="9">
        <v>500000</v>
      </c>
      <c r="H40" s="9">
        <v>1568089200</v>
      </c>
      <c r="I40" s="9">
        <v>0</v>
      </c>
      <c r="J40" s="10">
        <v>0</v>
      </c>
      <c r="K40" s="9">
        <v>0</v>
      </c>
      <c r="L40" s="9">
        <v>0</v>
      </c>
      <c r="M40" s="10">
        <v>0</v>
      </c>
    </row>
    <row r="41" spans="1:13" ht="23.1" customHeight="1" x14ac:dyDescent="0.45">
      <c r="A41" s="8" t="s">
        <v>54</v>
      </c>
      <c r="B41" s="9">
        <v>5409934</v>
      </c>
      <c r="C41" s="9">
        <v>12906205784</v>
      </c>
      <c r="D41" s="9">
        <v>15234710969</v>
      </c>
      <c r="E41" s="9">
        <v>0</v>
      </c>
      <c r="F41" s="10">
        <v>0</v>
      </c>
      <c r="G41" s="9">
        <v>5409934</v>
      </c>
      <c r="H41" s="9">
        <v>12906205784</v>
      </c>
      <c r="I41" s="9">
        <v>0</v>
      </c>
      <c r="J41" s="10">
        <v>0</v>
      </c>
      <c r="K41" s="9">
        <v>0</v>
      </c>
      <c r="L41" s="9">
        <v>0</v>
      </c>
      <c r="M41" s="10">
        <v>0</v>
      </c>
    </row>
    <row r="42" spans="1:13" ht="23.1" customHeight="1" x14ac:dyDescent="0.45">
      <c r="A42" s="8" t="s">
        <v>55</v>
      </c>
      <c r="B42" s="9">
        <v>0</v>
      </c>
      <c r="C42" s="9">
        <v>0</v>
      </c>
      <c r="D42" s="9">
        <v>0</v>
      </c>
      <c r="E42" s="9">
        <v>600000</v>
      </c>
      <c r="F42" s="10">
        <v>635889498</v>
      </c>
      <c r="G42" s="9">
        <v>600000</v>
      </c>
      <c r="H42" s="9">
        <v>635889498</v>
      </c>
      <c r="I42" s="9">
        <v>0</v>
      </c>
      <c r="J42" s="10">
        <v>0</v>
      </c>
      <c r="K42" s="9">
        <v>0</v>
      </c>
      <c r="L42" s="9">
        <v>0</v>
      </c>
      <c r="M42" s="10">
        <v>0</v>
      </c>
    </row>
    <row r="43" spans="1:13" ht="23.1" customHeight="1" x14ac:dyDescent="0.45">
      <c r="A43" s="8" t="s">
        <v>56</v>
      </c>
      <c r="B43" s="9">
        <v>360000</v>
      </c>
      <c r="C43" s="9">
        <v>3725232420</v>
      </c>
      <c r="D43" s="9">
        <v>4643823600</v>
      </c>
      <c r="E43" s="9">
        <v>0</v>
      </c>
      <c r="F43" s="10">
        <v>0</v>
      </c>
      <c r="G43" s="9">
        <v>0</v>
      </c>
      <c r="H43" s="9">
        <v>0</v>
      </c>
      <c r="I43" s="9">
        <v>360000</v>
      </c>
      <c r="J43" s="10">
        <v>11720</v>
      </c>
      <c r="K43" s="9">
        <v>3725232420</v>
      </c>
      <c r="L43" s="9">
        <v>4186585585</v>
      </c>
      <c r="M43" s="10">
        <v>0.75</v>
      </c>
    </row>
    <row r="44" spans="1:13" ht="23.1" customHeight="1" x14ac:dyDescent="0.45">
      <c r="A44" s="8" t="s">
        <v>57</v>
      </c>
      <c r="B44" s="9">
        <v>100000</v>
      </c>
      <c r="C44" s="9">
        <v>100000000</v>
      </c>
      <c r="D44" s="9">
        <v>99227000</v>
      </c>
      <c r="E44" s="9">
        <v>0</v>
      </c>
      <c r="F44" s="10">
        <v>0</v>
      </c>
      <c r="G44" s="9">
        <v>0</v>
      </c>
      <c r="H44" s="9">
        <v>0</v>
      </c>
      <c r="I44" s="9">
        <v>100000</v>
      </c>
      <c r="J44" s="10">
        <v>1000</v>
      </c>
      <c r="K44" s="9">
        <v>100000000</v>
      </c>
      <c r="L44" s="9">
        <v>99227000</v>
      </c>
      <c r="M44" s="10">
        <v>0.02</v>
      </c>
    </row>
    <row r="45" spans="1:13" ht="23.1" customHeight="1" x14ac:dyDescent="0.45">
      <c r="A45" s="8" t="s">
        <v>58</v>
      </c>
      <c r="B45" s="9">
        <v>2850000</v>
      </c>
      <c r="C45" s="9">
        <v>3711216730</v>
      </c>
      <c r="D45" s="9">
        <v>3266304774</v>
      </c>
      <c r="E45" s="9">
        <v>0</v>
      </c>
      <c r="F45" s="10">
        <v>0</v>
      </c>
      <c r="G45" s="9">
        <v>850000</v>
      </c>
      <c r="H45" s="9">
        <v>1106854112</v>
      </c>
      <c r="I45" s="9">
        <v>2000000</v>
      </c>
      <c r="J45" s="10">
        <v>1103</v>
      </c>
      <c r="K45" s="9">
        <v>2604362618</v>
      </c>
      <c r="L45" s="9">
        <v>2188947620</v>
      </c>
      <c r="M45" s="10">
        <v>0.39</v>
      </c>
    </row>
    <row r="46" spans="1:13" ht="23.1" customHeight="1" x14ac:dyDescent="0.45">
      <c r="A46" s="8" t="s">
        <v>59</v>
      </c>
      <c r="B46" s="9">
        <v>4800000</v>
      </c>
      <c r="C46" s="9">
        <v>14435686115</v>
      </c>
      <c r="D46" s="9">
        <v>15193638240</v>
      </c>
      <c r="E46" s="9">
        <v>0</v>
      </c>
      <c r="F46" s="10">
        <v>0</v>
      </c>
      <c r="G46" s="9">
        <v>0</v>
      </c>
      <c r="H46" s="9">
        <v>0</v>
      </c>
      <c r="I46" s="9">
        <v>4800000</v>
      </c>
      <c r="J46" s="10">
        <v>2786</v>
      </c>
      <c r="K46" s="9">
        <v>14435686115</v>
      </c>
      <c r="L46" s="9">
        <v>13269428257</v>
      </c>
      <c r="M46" s="10">
        <v>2.38</v>
      </c>
    </row>
    <row r="47" spans="1:13" ht="23.1" customHeight="1" x14ac:dyDescent="0.45">
      <c r="A47" s="8" t="s">
        <v>60</v>
      </c>
      <c r="B47" s="9">
        <v>0</v>
      </c>
      <c r="C47" s="9">
        <v>0</v>
      </c>
      <c r="D47" s="9">
        <v>0</v>
      </c>
      <c r="E47" s="9">
        <v>866</v>
      </c>
      <c r="F47" s="10">
        <v>2894065</v>
      </c>
      <c r="G47" s="9">
        <v>0</v>
      </c>
      <c r="H47" s="9">
        <v>0</v>
      </c>
      <c r="I47" s="9">
        <v>866</v>
      </c>
      <c r="J47" s="10">
        <v>3976</v>
      </c>
      <c r="K47" s="9">
        <v>2894065</v>
      </c>
      <c r="L47" s="9">
        <v>3416604</v>
      </c>
      <c r="M47" s="10">
        <v>0</v>
      </c>
    </row>
    <row r="48" spans="1:13" ht="23.1" customHeight="1" x14ac:dyDescent="0.45">
      <c r="A48" s="8" t="s">
        <v>61</v>
      </c>
      <c r="B48" s="9">
        <v>1257000</v>
      </c>
      <c r="C48" s="9">
        <v>11040433926</v>
      </c>
      <c r="D48" s="9">
        <v>11874137876</v>
      </c>
      <c r="E48" s="9">
        <v>0</v>
      </c>
      <c r="F48" s="10">
        <v>0</v>
      </c>
      <c r="G48" s="9">
        <v>0</v>
      </c>
      <c r="H48" s="9">
        <v>0</v>
      </c>
      <c r="I48" s="9">
        <v>1257000</v>
      </c>
      <c r="J48" s="10">
        <v>7670</v>
      </c>
      <c r="K48" s="9">
        <v>11040433926</v>
      </c>
      <c r="L48" s="9">
        <v>9566663603</v>
      </c>
      <c r="M48" s="10">
        <v>1.72</v>
      </c>
    </row>
    <row r="49" spans="1:13" ht="23.1" customHeight="1" x14ac:dyDescent="0.45">
      <c r="A49" s="8" t="s">
        <v>62</v>
      </c>
      <c r="B49" s="9">
        <v>750000</v>
      </c>
      <c r="C49" s="9">
        <v>6192580005</v>
      </c>
      <c r="D49" s="9">
        <v>8550886725</v>
      </c>
      <c r="E49" s="9">
        <v>0</v>
      </c>
      <c r="F49" s="10">
        <v>0</v>
      </c>
      <c r="G49" s="9">
        <v>350000</v>
      </c>
      <c r="H49" s="9">
        <v>2889870669</v>
      </c>
      <c r="I49" s="9">
        <v>400000</v>
      </c>
      <c r="J49" s="10">
        <v>11160</v>
      </c>
      <c r="K49" s="9">
        <v>3302709336</v>
      </c>
      <c r="L49" s="9">
        <v>4429493280</v>
      </c>
      <c r="M49" s="10">
        <v>0.8</v>
      </c>
    </row>
    <row r="50" spans="1:13" ht="23.1" customHeight="1" x14ac:dyDescent="0.45">
      <c r="A50" s="8" t="s">
        <v>63</v>
      </c>
      <c r="B50" s="9">
        <v>167349</v>
      </c>
      <c r="C50" s="9">
        <v>4664602887</v>
      </c>
      <c r="D50" s="9">
        <v>6941115398</v>
      </c>
      <c r="E50" s="9">
        <v>0</v>
      </c>
      <c r="F50" s="10">
        <v>0</v>
      </c>
      <c r="G50" s="9">
        <v>0</v>
      </c>
      <c r="H50" s="9">
        <v>0</v>
      </c>
      <c r="I50" s="9">
        <v>167349</v>
      </c>
      <c r="J50" s="10">
        <v>38600</v>
      </c>
      <c r="K50" s="9">
        <v>4664602887</v>
      </c>
      <c r="L50" s="9">
        <v>6409738143</v>
      </c>
      <c r="M50" s="10">
        <v>1.1499999999999999</v>
      </c>
    </row>
    <row r="51" spans="1:13" ht="23.1" customHeight="1" x14ac:dyDescent="0.45">
      <c r="A51" s="8" t="s">
        <v>64</v>
      </c>
      <c r="B51" s="9">
        <v>1200000</v>
      </c>
      <c r="C51" s="9">
        <v>23563053077</v>
      </c>
      <c r="D51" s="9">
        <v>22397518440</v>
      </c>
      <c r="E51" s="9">
        <v>0</v>
      </c>
      <c r="F51" s="10">
        <v>0</v>
      </c>
      <c r="G51" s="9">
        <v>0</v>
      </c>
      <c r="H51" s="9">
        <v>0</v>
      </c>
      <c r="I51" s="9">
        <v>1200000</v>
      </c>
      <c r="J51" s="10">
        <v>16430</v>
      </c>
      <c r="K51" s="9">
        <v>23563053077</v>
      </c>
      <c r="L51" s="9">
        <v>19563595320</v>
      </c>
      <c r="M51" s="10">
        <v>3.51</v>
      </c>
    </row>
    <row r="52" spans="1:13" ht="23.1" customHeight="1" thickBot="1" x14ac:dyDescent="0.5">
      <c r="A52" s="8"/>
      <c r="B52" s="9"/>
      <c r="C52" s="22">
        <v>464039933699</v>
      </c>
      <c r="D52" s="22">
        <v>498874670893</v>
      </c>
      <c r="E52" s="23"/>
      <c r="F52" s="23">
        <v>225739935944</v>
      </c>
      <c r="G52" s="23"/>
      <c r="H52" s="22">
        <v>108254157571</v>
      </c>
      <c r="I52" s="22"/>
      <c r="J52" s="23">
        <v>307376.68</v>
      </c>
      <c r="K52" s="22">
        <v>581525712072</v>
      </c>
      <c r="L52" s="22">
        <v>534225433779</v>
      </c>
      <c r="M52" s="23">
        <v>95.98</v>
      </c>
    </row>
    <row r="53" spans="1:13" ht="23.1" customHeight="1" thickTop="1" x14ac:dyDescent="0.45">
      <c r="A53" s="8" t="s">
        <v>66</v>
      </c>
      <c r="B53" s="9"/>
      <c r="C53" s="10"/>
      <c r="D53" s="10"/>
      <c r="E53" s="10"/>
      <c r="F53" s="10"/>
      <c r="G53" s="10"/>
      <c r="H53" s="10"/>
      <c r="I53" s="9"/>
      <c r="J53" s="10"/>
      <c r="K53" s="10"/>
      <c r="L53" s="10"/>
      <c r="M53" s="10"/>
    </row>
  </sheetData>
  <mergeCells count="19">
    <mergeCell ref="L8:L9"/>
    <mergeCell ref="J8:J9"/>
    <mergeCell ref="M8:M9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S27"/>
  <sheetViews>
    <sheetView rightToLeft="1" tabSelected="1" zoomScaleNormal="100" zoomScaleSheetLayoutView="106" workbookViewId="0">
      <selection activeCell="A26" sqref="A26"/>
    </sheetView>
  </sheetViews>
  <sheetFormatPr defaultColWidth="9" defaultRowHeight="18.75" x14ac:dyDescent="0.45"/>
  <cols>
    <col min="1" max="1" width="39.7109375" style="15" customWidth="1"/>
    <col min="2" max="2" width="19.28515625" style="15" bestFit="1" customWidth="1"/>
    <col min="3" max="3" width="30" style="15" bestFit="1" customWidth="1"/>
    <col min="4" max="4" width="16" style="15" bestFit="1" customWidth="1"/>
    <col min="5" max="5" width="12.85546875" style="15" bestFit="1" customWidth="1"/>
    <col min="6" max="6" width="14.7109375" style="15" bestFit="1" customWidth="1"/>
    <col min="7" max="7" width="12.28515625" style="15" bestFit="1" customWidth="1"/>
    <col min="8" max="8" width="9.85546875" style="15" bestFit="1" customWidth="1"/>
    <col min="9" max="9" width="20.42578125" style="15" bestFit="1" customWidth="1"/>
    <col min="10" max="10" width="20.5703125" style="15" bestFit="1" customWidth="1"/>
    <col min="11" max="11" width="11" style="15" bestFit="1" customWidth="1"/>
    <col min="12" max="12" width="19.140625" style="15" bestFit="1" customWidth="1"/>
    <col min="13" max="13" width="9.85546875" style="15" bestFit="1" customWidth="1"/>
    <col min="14" max="14" width="17.28515625" style="15" bestFit="1" customWidth="1"/>
    <col min="15" max="15" width="11" style="15" bestFit="1" customWidth="1"/>
    <col min="16" max="16" width="17.140625" style="15" bestFit="1" customWidth="1"/>
    <col min="17" max="17" width="20.42578125" style="15" bestFit="1" customWidth="1"/>
    <col min="18" max="18" width="20.28515625" style="15" bestFit="1" customWidth="1"/>
    <col min="19" max="19" width="19.28515625" style="15" bestFit="1" customWidth="1"/>
    <col min="20" max="20" width="9" style="18" customWidth="1"/>
    <col min="21" max="16384" width="9" style="18"/>
  </cols>
  <sheetData>
    <row r="1" spans="1:19" x14ac:dyDescent="0.45">
      <c r="A1" s="49" t="s">
        <v>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x14ac:dyDescent="0.45">
      <c r="A2" s="49" t="s">
        <v>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45">
      <c r="A3" s="49" t="s">
        <v>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45">
      <c r="A4" s="54" t="s">
        <v>68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6" spans="1:19" ht="18" customHeight="1" x14ac:dyDescent="0.45">
      <c r="A6" s="51" t="s">
        <v>69</v>
      </c>
      <c r="B6" s="51"/>
      <c r="C6" s="51"/>
      <c r="D6" s="51"/>
      <c r="E6" s="51"/>
      <c r="F6" s="51"/>
      <c r="G6" s="51"/>
      <c r="H6" s="51" t="s">
        <v>10</v>
      </c>
      <c r="I6" s="51"/>
      <c r="J6" s="51"/>
      <c r="K6" s="55" t="s">
        <v>11</v>
      </c>
      <c r="L6" s="55"/>
      <c r="M6" s="55"/>
      <c r="N6" s="55"/>
      <c r="O6" s="51" t="s">
        <v>12</v>
      </c>
      <c r="P6" s="51"/>
      <c r="Q6" s="51"/>
      <c r="R6" s="51"/>
      <c r="S6" s="51"/>
    </row>
    <row r="7" spans="1:19" ht="26.25" customHeight="1" x14ac:dyDescent="0.45">
      <c r="A7" s="61" t="s">
        <v>70</v>
      </c>
      <c r="B7" s="59" t="s">
        <v>71</v>
      </c>
      <c r="C7" s="56" t="s">
        <v>72</v>
      </c>
      <c r="D7" s="57" t="s">
        <v>73</v>
      </c>
      <c r="E7" s="59" t="s">
        <v>74</v>
      </c>
      <c r="F7" s="56" t="s">
        <v>75</v>
      </c>
      <c r="G7" s="56" t="s">
        <v>76</v>
      </c>
      <c r="H7" s="57" t="s">
        <v>14</v>
      </c>
      <c r="I7" s="57" t="s">
        <v>15</v>
      </c>
      <c r="J7" s="57" t="s">
        <v>16</v>
      </c>
      <c r="K7" s="56" t="s">
        <v>17</v>
      </c>
      <c r="L7" s="56"/>
      <c r="M7" s="56" t="s">
        <v>18</v>
      </c>
      <c r="N7" s="56"/>
      <c r="O7" s="57" t="s">
        <v>14</v>
      </c>
      <c r="P7" s="57" t="s">
        <v>77</v>
      </c>
      <c r="Q7" s="57" t="s">
        <v>15</v>
      </c>
      <c r="R7" s="57" t="s">
        <v>16</v>
      </c>
      <c r="S7" s="57" t="s">
        <v>78</v>
      </c>
    </row>
    <row r="8" spans="1:19" s="15" customFormat="1" ht="40.5" customHeight="1" x14ac:dyDescent="0.45">
      <c r="A8" s="62"/>
      <c r="B8" s="60"/>
      <c r="C8" s="60"/>
      <c r="D8" s="58"/>
      <c r="E8" s="60"/>
      <c r="F8" s="60"/>
      <c r="G8" s="60"/>
      <c r="H8" s="58"/>
      <c r="I8" s="58"/>
      <c r="J8" s="58"/>
      <c r="K8" s="25" t="s">
        <v>14</v>
      </c>
      <c r="L8" s="25" t="s">
        <v>21</v>
      </c>
      <c r="M8" s="25" t="s">
        <v>14</v>
      </c>
      <c r="N8" s="25" t="s">
        <v>22</v>
      </c>
      <c r="O8" s="58"/>
      <c r="P8" s="58"/>
      <c r="Q8" s="58"/>
      <c r="R8" s="58"/>
      <c r="S8" s="58"/>
    </row>
    <row r="9" spans="1:19" ht="23.1" customHeight="1" x14ac:dyDescent="0.45">
      <c r="A9" s="8" t="s">
        <v>79</v>
      </c>
      <c r="B9" s="8" t="s">
        <v>80</v>
      </c>
      <c r="C9" s="8" t="s">
        <v>80</v>
      </c>
      <c r="D9" s="15" t="s">
        <v>81</v>
      </c>
      <c r="E9" s="15" t="s">
        <v>82</v>
      </c>
      <c r="F9" s="10">
        <v>1000000</v>
      </c>
      <c r="G9" s="10">
        <v>0</v>
      </c>
      <c r="H9" s="9">
        <v>1635</v>
      </c>
      <c r="I9" s="10">
        <v>1419641704</v>
      </c>
      <c r="J9" s="10">
        <v>1437707173</v>
      </c>
      <c r="K9" s="9">
        <v>1594</v>
      </c>
      <c r="L9" s="10">
        <v>1419370420</v>
      </c>
      <c r="M9" s="9">
        <v>635</v>
      </c>
      <c r="N9" s="9">
        <v>558306813</v>
      </c>
      <c r="O9" s="9">
        <v>2594</v>
      </c>
      <c r="P9" s="10">
        <v>898210</v>
      </c>
      <c r="Q9" s="10">
        <v>2280705311</v>
      </c>
      <c r="R9" s="10">
        <v>2328689828</v>
      </c>
      <c r="S9" s="10">
        <v>0.42</v>
      </c>
    </row>
    <row r="10" spans="1:19" ht="23.1" customHeight="1" x14ac:dyDescent="0.45">
      <c r="A10" s="8" t="s">
        <v>83</v>
      </c>
      <c r="B10" s="8" t="s">
        <v>80</v>
      </c>
      <c r="C10" s="8" t="s">
        <v>80</v>
      </c>
      <c r="D10" s="15" t="s">
        <v>81</v>
      </c>
      <c r="E10" s="15" t="s">
        <v>84</v>
      </c>
      <c r="F10" s="10">
        <v>1000000</v>
      </c>
      <c r="G10" s="10">
        <v>0</v>
      </c>
      <c r="H10" s="9">
        <v>10000</v>
      </c>
      <c r="I10" s="10">
        <v>7424009609</v>
      </c>
      <c r="J10" s="10">
        <v>7504317308</v>
      </c>
      <c r="K10" s="9">
        <v>0</v>
      </c>
      <c r="L10" s="10">
        <v>0</v>
      </c>
      <c r="M10" s="9">
        <v>10000</v>
      </c>
      <c r="N10" s="9">
        <v>7424009609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</row>
    <row r="11" spans="1:19" ht="23.1" customHeight="1" x14ac:dyDescent="0.45">
      <c r="A11" s="8" t="s">
        <v>85</v>
      </c>
      <c r="B11" s="8" t="s">
        <v>80</v>
      </c>
      <c r="C11" s="8" t="s">
        <v>80</v>
      </c>
      <c r="D11" s="15" t="s">
        <v>86</v>
      </c>
      <c r="E11" s="15" t="s">
        <v>87</v>
      </c>
      <c r="F11" s="10">
        <v>1000000</v>
      </c>
      <c r="G11" s="10">
        <v>0</v>
      </c>
      <c r="H11" s="9">
        <v>4046</v>
      </c>
      <c r="I11" s="10">
        <v>2833508877</v>
      </c>
      <c r="J11" s="10">
        <v>3019909833</v>
      </c>
      <c r="K11" s="9">
        <v>0</v>
      </c>
      <c r="L11" s="10">
        <v>0</v>
      </c>
      <c r="M11" s="9">
        <v>4046</v>
      </c>
      <c r="N11" s="9">
        <v>2833508877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</row>
    <row r="12" spans="1:19" ht="23.1" customHeight="1" x14ac:dyDescent="0.45">
      <c r="A12" s="8" t="s">
        <v>88</v>
      </c>
      <c r="B12" s="8" t="s">
        <v>80</v>
      </c>
      <c r="C12" s="8" t="s">
        <v>80</v>
      </c>
      <c r="D12" s="15" t="s">
        <v>89</v>
      </c>
      <c r="E12" s="15" t="s">
        <v>90</v>
      </c>
      <c r="F12" s="10">
        <v>1000000</v>
      </c>
      <c r="G12" s="10">
        <v>0</v>
      </c>
      <c r="H12" s="9">
        <v>28500</v>
      </c>
      <c r="I12" s="10">
        <v>20213763331</v>
      </c>
      <c r="J12" s="10">
        <v>20466685187</v>
      </c>
      <c r="K12" s="9">
        <v>0</v>
      </c>
      <c r="L12" s="10">
        <v>0</v>
      </c>
      <c r="M12" s="9">
        <v>23500</v>
      </c>
      <c r="N12" s="9">
        <v>16667489062</v>
      </c>
      <c r="O12" s="9">
        <v>5000</v>
      </c>
      <c r="P12" s="10">
        <v>726120</v>
      </c>
      <c r="Q12" s="10">
        <v>3546274269</v>
      </c>
      <c r="R12" s="10">
        <v>3628625862</v>
      </c>
      <c r="S12" s="10">
        <v>0.65</v>
      </c>
    </row>
    <row r="13" spans="1:19" ht="23.1" customHeight="1" x14ac:dyDescent="0.45">
      <c r="A13" s="8" t="s">
        <v>91</v>
      </c>
      <c r="B13" s="8" t="s">
        <v>80</v>
      </c>
      <c r="C13" s="8" t="s">
        <v>80</v>
      </c>
      <c r="D13" s="15" t="s">
        <v>92</v>
      </c>
      <c r="E13" s="15" t="s">
        <v>93</v>
      </c>
      <c r="F13" s="10">
        <v>1000000</v>
      </c>
      <c r="G13" s="10">
        <v>0</v>
      </c>
      <c r="H13" s="9">
        <v>25000</v>
      </c>
      <c r="I13" s="10">
        <v>18717090929</v>
      </c>
      <c r="J13" s="10">
        <v>18935448250</v>
      </c>
      <c r="K13" s="9">
        <v>0</v>
      </c>
      <c r="L13" s="10">
        <v>0</v>
      </c>
      <c r="M13" s="9">
        <v>20000</v>
      </c>
      <c r="N13" s="9">
        <v>14973672743</v>
      </c>
      <c r="O13" s="9">
        <v>5000</v>
      </c>
      <c r="P13" s="10">
        <v>763700</v>
      </c>
      <c r="Q13" s="10">
        <v>3743418186</v>
      </c>
      <c r="R13" s="10">
        <v>3816423692</v>
      </c>
      <c r="S13" s="10">
        <v>0.69</v>
      </c>
    </row>
    <row r="14" spans="1:19" ht="23.1" customHeight="1" x14ac:dyDescent="0.45">
      <c r="A14" s="8" t="s">
        <v>94</v>
      </c>
      <c r="B14" s="8" t="s">
        <v>80</v>
      </c>
      <c r="C14" s="8" t="s">
        <v>80</v>
      </c>
      <c r="D14" s="15" t="s">
        <v>92</v>
      </c>
      <c r="E14" s="15" t="s">
        <v>87</v>
      </c>
      <c r="F14" s="10">
        <v>1000000</v>
      </c>
      <c r="G14" s="10">
        <v>0</v>
      </c>
      <c r="H14" s="9">
        <v>19601</v>
      </c>
      <c r="I14" s="10">
        <v>14245056531</v>
      </c>
      <c r="J14" s="10">
        <v>14396550499</v>
      </c>
      <c r="K14" s="9">
        <v>0</v>
      </c>
      <c r="L14" s="10">
        <v>0</v>
      </c>
      <c r="M14" s="9">
        <v>19601</v>
      </c>
      <c r="N14" s="9">
        <v>14245056531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</row>
    <row r="15" spans="1:19" ht="23.1" customHeight="1" x14ac:dyDescent="0.45">
      <c r="A15" s="8" t="s">
        <v>95</v>
      </c>
      <c r="B15" s="8" t="s">
        <v>80</v>
      </c>
      <c r="C15" s="8" t="s">
        <v>80</v>
      </c>
      <c r="D15" s="15" t="s">
        <v>96</v>
      </c>
      <c r="E15" s="15" t="s">
        <v>97</v>
      </c>
      <c r="F15" s="10">
        <v>1000000</v>
      </c>
      <c r="G15" s="10">
        <v>0</v>
      </c>
      <c r="H15" s="9">
        <v>20000</v>
      </c>
      <c r="I15" s="10">
        <v>11626196303</v>
      </c>
      <c r="J15" s="10">
        <v>11748008545</v>
      </c>
      <c r="K15" s="9">
        <v>0</v>
      </c>
      <c r="L15" s="10">
        <v>0</v>
      </c>
      <c r="M15" s="9">
        <v>20000</v>
      </c>
      <c r="N15" s="9">
        <v>11626196303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</row>
    <row r="16" spans="1:19" ht="23.1" customHeight="1" x14ac:dyDescent="0.45">
      <c r="A16" s="8" t="s">
        <v>98</v>
      </c>
      <c r="B16" s="8" t="s">
        <v>80</v>
      </c>
      <c r="C16" s="8" t="s">
        <v>80</v>
      </c>
      <c r="D16" s="15" t="s">
        <v>99</v>
      </c>
      <c r="E16" s="15" t="s">
        <v>100</v>
      </c>
      <c r="F16" s="10">
        <v>1000000</v>
      </c>
      <c r="G16" s="10">
        <v>0</v>
      </c>
      <c r="H16" s="9">
        <v>15000</v>
      </c>
      <c r="I16" s="10">
        <v>6238140144</v>
      </c>
      <c r="J16" s="10">
        <v>6328806842</v>
      </c>
      <c r="K16" s="9">
        <v>0</v>
      </c>
      <c r="L16" s="10">
        <v>0</v>
      </c>
      <c r="M16" s="9">
        <v>15000</v>
      </c>
      <c r="N16" s="9">
        <v>6238140144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</row>
    <row r="17" spans="1:19" ht="23.1" customHeight="1" x14ac:dyDescent="0.45">
      <c r="A17" s="8" t="s">
        <v>101</v>
      </c>
      <c r="B17" s="8" t="s">
        <v>102</v>
      </c>
      <c r="C17" s="8" t="s">
        <v>80</v>
      </c>
      <c r="F17" s="10">
        <v>0</v>
      </c>
      <c r="G17" s="10">
        <v>0</v>
      </c>
      <c r="H17" s="9">
        <v>1000000</v>
      </c>
      <c r="I17" s="10">
        <v>30801808</v>
      </c>
      <c r="J17" s="10">
        <v>4996213</v>
      </c>
      <c r="K17" s="9">
        <v>0</v>
      </c>
      <c r="L17" s="10">
        <v>0</v>
      </c>
      <c r="M17" s="9"/>
      <c r="N17" s="9"/>
      <c r="O17" s="9">
        <v>0</v>
      </c>
      <c r="P17" s="10">
        <v>0</v>
      </c>
      <c r="Q17" s="10">
        <v>0</v>
      </c>
      <c r="R17" s="10">
        <v>0</v>
      </c>
      <c r="S17" s="10">
        <v>0</v>
      </c>
    </row>
    <row r="18" spans="1:19" ht="23.1" customHeight="1" x14ac:dyDescent="0.45">
      <c r="A18" s="8" t="s">
        <v>103</v>
      </c>
      <c r="B18" s="8" t="s">
        <v>102</v>
      </c>
      <c r="C18" s="8" t="s">
        <v>80</v>
      </c>
      <c r="F18" s="10">
        <v>0</v>
      </c>
      <c r="G18" s="10">
        <v>0</v>
      </c>
      <c r="H18" s="9">
        <v>195000</v>
      </c>
      <c r="I18" s="10">
        <v>342073920</v>
      </c>
      <c r="J18" s="10">
        <v>15783038</v>
      </c>
      <c r="K18" s="9">
        <v>0</v>
      </c>
      <c r="L18" s="10">
        <v>0</v>
      </c>
      <c r="M18" s="9">
        <v>195000</v>
      </c>
      <c r="N18" s="9">
        <v>342073920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</row>
    <row r="19" spans="1:19" ht="23.1" customHeight="1" x14ac:dyDescent="0.45">
      <c r="A19" s="8" t="s">
        <v>104</v>
      </c>
      <c r="B19" s="8" t="s">
        <v>102</v>
      </c>
      <c r="C19" s="8" t="s">
        <v>80</v>
      </c>
      <c r="F19" s="10">
        <v>0</v>
      </c>
      <c r="G19" s="10">
        <v>0</v>
      </c>
      <c r="H19" s="9">
        <v>430000</v>
      </c>
      <c r="I19" s="10">
        <v>1158021507</v>
      </c>
      <c r="J19" s="10">
        <v>143081536</v>
      </c>
      <c r="K19" s="9">
        <v>0</v>
      </c>
      <c r="L19" s="10">
        <v>0</v>
      </c>
      <c r="M19" s="9">
        <v>430000</v>
      </c>
      <c r="N19" s="9">
        <v>1158021507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</row>
    <row r="20" spans="1:19" ht="23.1" customHeight="1" x14ac:dyDescent="0.45">
      <c r="A20" s="8" t="s">
        <v>105</v>
      </c>
      <c r="B20" s="8" t="s">
        <v>102</v>
      </c>
      <c r="C20" s="8" t="s">
        <v>80</v>
      </c>
      <c r="F20" s="10">
        <v>0</v>
      </c>
      <c r="G20" s="10">
        <v>0</v>
      </c>
      <c r="H20" s="9">
        <v>5000000</v>
      </c>
      <c r="I20" s="10">
        <v>9763546274</v>
      </c>
      <c r="J20" s="10">
        <v>4521572313</v>
      </c>
      <c r="K20" s="9">
        <v>0</v>
      </c>
      <c r="L20" s="10">
        <v>0</v>
      </c>
      <c r="M20" s="9">
        <v>5000000</v>
      </c>
      <c r="N20" s="9">
        <v>9763546274</v>
      </c>
      <c r="O20" s="9">
        <v>0</v>
      </c>
      <c r="P20" s="10">
        <v>0</v>
      </c>
      <c r="Q20" s="10">
        <v>0</v>
      </c>
      <c r="R20" s="10">
        <v>0</v>
      </c>
      <c r="S20" s="10">
        <v>0</v>
      </c>
    </row>
    <row r="21" spans="1:19" ht="23.1" customHeight="1" x14ac:dyDescent="0.45">
      <c r="A21" s="8" t="s">
        <v>106</v>
      </c>
      <c r="B21" s="8" t="s">
        <v>102</v>
      </c>
      <c r="C21" s="8" t="s">
        <v>80</v>
      </c>
      <c r="F21" s="10">
        <v>0</v>
      </c>
      <c r="G21" s="10">
        <v>0</v>
      </c>
      <c r="H21" s="9">
        <v>0</v>
      </c>
      <c r="I21" s="10">
        <v>0</v>
      </c>
      <c r="J21" s="10">
        <v>0</v>
      </c>
      <c r="K21" s="9">
        <v>180000</v>
      </c>
      <c r="L21" s="10">
        <v>15851997</v>
      </c>
      <c r="M21" s="9">
        <v>0</v>
      </c>
      <c r="N21" s="9">
        <v>0</v>
      </c>
      <c r="O21" s="9">
        <v>180000</v>
      </c>
      <c r="P21" s="10">
        <v>10</v>
      </c>
      <c r="Q21" s="10">
        <v>15851997</v>
      </c>
      <c r="R21" s="10">
        <v>1798637</v>
      </c>
      <c r="S21" s="10">
        <v>0</v>
      </c>
    </row>
    <row r="22" spans="1:19" ht="23.1" customHeight="1" x14ac:dyDescent="0.45">
      <c r="A22" s="8" t="s">
        <v>107</v>
      </c>
      <c r="B22" s="8" t="s">
        <v>102</v>
      </c>
      <c r="C22" s="8" t="s">
        <v>80</v>
      </c>
      <c r="F22" s="10">
        <v>0</v>
      </c>
      <c r="G22" s="10">
        <v>0</v>
      </c>
      <c r="H22" s="9">
        <v>2000000</v>
      </c>
      <c r="I22" s="10">
        <v>843238265</v>
      </c>
      <c r="J22" s="10">
        <v>711460660</v>
      </c>
      <c r="K22" s="9">
        <v>28000000</v>
      </c>
      <c r="L22" s="10">
        <v>7758696611</v>
      </c>
      <c r="M22" s="9">
        <v>0</v>
      </c>
      <c r="N22" s="9">
        <v>0</v>
      </c>
      <c r="O22" s="9">
        <v>30000000</v>
      </c>
      <c r="P22" s="10">
        <v>177</v>
      </c>
      <c r="Q22" s="10">
        <v>8601934876</v>
      </c>
      <c r="R22" s="10">
        <v>5305977675</v>
      </c>
      <c r="S22" s="10">
        <v>0.95</v>
      </c>
    </row>
    <row r="23" spans="1:19" ht="23.1" customHeight="1" x14ac:dyDescent="0.45">
      <c r="A23" s="8" t="s">
        <v>108</v>
      </c>
      <c r="B23" s="8" t="s">
        <v>102</v>
      </c>
      <c r="C23" s="8" t="s">
        <v>80</v>
      </c>
      <c r="F23" s="10">
        <v>0</v>
      </c>
      <c r="G23" s="10">
        <v>0</v>
      </c>
      <c r="H23" s="9">
        <v>1000000</v>
      </c>
      <c r="I23" s="10">
        <v>372473933</v>
      </c>
      <c r="J23" s="10">
        <v>335745480</v>
      </c>
      <c r="K23" s="9">
        <v>2000000</v>
      </c>
      <c r="L23" s="10">
        <v>409309812</v>
      </c>
      <c r="M23" s="9">
        <v>0</v>
      </c>
      <c r="N23" s="9">
        <v>0</v>
      </c>
      <c r="O23" s="9">
        <v>3000000</v>
      </c>
      <c r="P23" s="10">
        <v>141</v>
      </c>
      <c r="Q23" s="10">
        <v>781783745</v>
      </c>
      <c r="R23" s="10">
        <v>422679578</v>
      </c>
      <c r="S23" s="10">
        <v>0.08</v>
      </c>
    </row>
    <row r="24" spans="1:19" ht="23.1" customHeight="1" x14ac:dyDescent="0.45">
      <c r="A24" s="8" t="s">
        <v>109</v>
      </c>
      <c r="B24" s="8" t="s">
        <v>102</v>
      </c>
      <c r="C24" s="8" t="s">
        <v>80</v>
      </c>
      <c r="F24" s="10">
        <v>0</v>
      </c>
      <c r="G24" s="10">
        <v>0</v>
      </c>
      <c r="H24" s="9">
        <v>1500000</v>
      </c>
      <c r="I24" s="10">
        <v>689139621</v>
      </c>
      <c r="J24" s="10">
        <v>451157989</v>
      </c>
      <c r="K24" s="9">
        <v>0</v>
      </c>
      <c r="L24" s="10">
        <v>0</v>
      </c>
      <c r="M24" s="9">
        <v>0</v>
      </c>
      <c r="N24" s="10">
        <v>0</v>
      </c>
      <c r="O24" s="9">
        <v>1500000</v>
      </c>
      <c r="P24" s="10">
        <v>119</v>
      </c>
      <c r="Q24" s="10">
        <v>689139621</v>
      </c>
      <c r="R24" s="10">
        <v>178364787</v>
      </c>
      <c r="S24" s="10">
        <v>0.03</v>
      </c>
    </row>
    <row r="25" spans="1:19" ht="23.1" customHeight="1" x14ac:dyDescent="0.45">
      <c r="A25" s="8" t="s">
        <v>110</v>
      </c>
      <c r="B25" s="8" t="s">
        <v>102</v>
      </c>
      <c r="C25" s="8" t="s">
        <v>80</v>
      </c>
      <c r="F25" s="10">
        <v>0</v>
      </c>
      <c r="G25" s="10">
        <v>0</v>
      </c>
      <c r="H25" s="9">
        <v>320000</v>
      </c>
      <c r="I25" s="10">
        <v>108882416</v>
      </c>
      <c r="J25" s="10">
        <v>82497463</v>
      </c>
      <c r="K25" s="9">
        <v>0</v>
      </c>
      <c r="L25" s="10">
        <v>0</v>
      </c>
      <c r="M25" s="9">
        <v>0</v>
      </c>
      <c r="N25" s="10">
        <v>0</v>
      </c>
      <c r="O25" s="9">
        <v>320000</v>
      </c>
      <c r="P25" s="10">
        <v>105</v>
      </c>
      <c r="Q25" s="10">
        <v>108882416</v>
      </c>
      <c r="R25" s="10">
        <v>33574548</v>
      </c>
      <c r="S25" s="10">
        <v>0.01</v>
      </c>
    </row>
    <row r="26" spans="1:19" ht="23.1" customHeight="1" thickBot="1" x14ac:dyDescent="0.5">
      <c r="A26" s="8"/>
      <c r="B26" s="8"/>
      <c r="C26" s="8"/>
      <c r="F26" s="23">
        <v>8000000</v>
      </c>
      <c r="G26" s="23">
        <v>0</v>
      </c>
      <c r="H26" s="22"/>
      <c r="I26" s="23">
        <v>96025585172</v>
      </c>
      <c r="J26" s="23">
        <v>90103728329</v>
      </c>
      <c r="K26" s="22"/>
      <c r="L26" s="23">
        <v>9603228840</v>
      </c>
      <c r="M26" s="22"/>
      <c r="N26" s="22">
        <v>85830021783</v>
      </c>
      <c r="O26" s="22"/>
      <c r="P26" s="23">
        <v>2388582</v>
      </c>
      <c r="Q26" s="23">
        <v>19767990421</v>
      </c>
      <c r="R26" s="23">
        <v>15716134607</v>
      </c>
      <c r="S26" s="23">
        <v>2.83</v>
      </c>
    </row>
    <row r="27" spans="1:19" ht="23.1" customHeight="1" thickTop="1" x14ac:dyDescent="0.45">
      <c r="A27" s="19" t="s">
        <v>66</v>
      </c>
      <c r="B27" s="16"/>
      <c r="C27" s="16"/>
      <c r="D27" s="6"/>
      <c r="E27" s="6"/>
      <c r="F27" s="17"/>
      <c r="G27" s="17"/>
      <c r="H27" s="20"/>
      <c r="I27" s="17"/>
      <c r="J27" s="17"/>
      <c r="K27" s="20"/>
      <c r="L27" s="17"/>
      <c r="M27" s="20"/>
      <c r="N27" s="17"/>
      <c r="O27" s="20"/>
      <c r="P27" s="17"/>
      <c r="Q27" s="17"/>
      <c r="R27" s="17"/>
      <c r="S27" s="17"/>
    </row>
  </sheetData>
  <mergeCells count="25">
    <mergeCell ref="R7:R8"/>
    <mergeCell ref="S7:S8"/>
    <mergeCell ref="O7:O8"/>
    <mergeCell ref="Q7:Q8"/>
    <mergeCell ref="P7:P8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A1:S1"/>
    <mergeCell ref="A2:S2"/>
    <mergeCell ref="A3:S3"/>
    <mergeCell ref="A4:S4"/>
    <mergeCell ref="K6:N6"/>
    <mergeCell ref="O6:S6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14"/>
  <sheetViews>
    <sheetView rightToLeft="1" zoomScaleNormal="100" zoomScaleSheetLayoutView="106" workbookViewId="0">
      <selection activeCell="E16" sqref="E16:E17"/>
    </sheetView>
  </sheetViews>
  <sheetFormatPr defaultColWidth="9" defaultRowHeight="18.75" x14ac:dyDescent="0.45"/>
  <cols>
    <col min="1" max="1" width="15.7109375" style="12" bestFit="1" customWidth="1"/>
    <col min="2" max="2" width="20.5703125" style="12" bestFit="1" customWidth="1"/>
    <col min="3" max="4" width="19.28515625" style="12" bestFit="1" customWidth="1"/>
    <col min="5" max="5" width="20.28515625" style="12" bestFit="1" customWidth="1"/>
    <col min="6" max="6" width="11.5703125" style="12" bestFit="1" customWidth="1"/>
    <col min="7" max="7" width="13" style="5" customWidth="1"/>
    <col min="8" max="8" width="11.42578125" style="5" customWidth="1"/>
    <col min="9" max="9" width="9" style="5" customWidth="1"/>
    <col min="10" max="16384" width="9" style="5"/>
  </cols>
  <sheetData>
    <row r="1" spans="1:7" x14ac:dyDescent="0.45">
      <c r="A1" s="49" t="s">
        <v>1</v>
      </c>
      <c r="B1" s="49"/>
      <c r="C1" s="49"/>
      <c r="D1" s="49"/>
      <c r="E1" s="49"/>
      <c r="F1" s="49"/>
      <c r="G1" s="63"/>
    </row>
    <row r="2" spans="1:7" x14ac:dyDescent="0.45">
      <c r="A2" s="49" t="s">
        <v>6</v>
      </c>
      <c r="B2" s="49"/>
      <c r="C2" s="49"/>
      <c r="D2" s="49"/>
      <c r="E2" s="49"/>
      <c r="F2" s="49"/>
      <c r="G2" s="63"/>
    </row>
    <row r="3" spans="1:7" x14ac:dyDescent="0.45">
      <c r="A3" s="49" t="s">
        <v>7</v>
      </c>
      <c r="B3" s="49"/>
      <c r="C3" s="49"/>
      <c r="D3" s="49"/>
      <c r="E3" s="49"/>
      <c r="F3" s="49"/>
      <c r="G3" s="63"/>
    </row>
    <row r="4" spans="1:7" x14ac:dyDescent="0.45">
      <c r="A4" s="54" t="s">
        <v>113</v>
      </c>
      <c r="B4" s="54"/>
      <c r="C4" s="54"/>
      <c r="D4" s="54"/>
      <c r="E4" s="54"/>
      <c r="F4" s="54"/>
      <c r="G4" s="54"/>
    </row>
    <row r="5" spans="1:7" x14ac:dyDescent="0.45">
      <c r="A5" s="26"/>
      <c r="B5" s="27"/>
      <c r="C5" s="27"/>
      <c r="D5" s="27"/>
      <c r="E5" s="27"/>
      <c r="F5" s="27"/>
    </row>
    <row r="6" spans="1:7" ht="18.75" customHeight="1" x14ac:dyDescent="0.45">
      <c r="A6" s="6"/>
      <c r="B6" s="44" t="s">
        <v>10</v>
      </c>
      <c r="C6" s="55" t="s">
        <v>11</v>
      </c>
      <c r="D6" s="55"/>
      <c r="E6" s="64" t="s">
        <v>12</v>
      </c>
      <c r="F6" s="64"/>
    </row>
    <row r="7" spans="1:7" ht="31.9" customHeight="1" x14ac:dyDescent="0.45">
      <c r="A7" s="28" t="s">
        <v>114</v>
      </c>
      <c r="B7" s="29" t="s">
        <v>115</v>
      </c>
      <c r="C7" s="30" t="s">
        <v>116</v>
      </c>
      <c r="D7" s="30" t="s">
        <v>117</v>
      </c>
      <c r="E7" s="31" t="s">
        <v>115</v>
      </c>
      <c r="F7" s="31" t="s">
        <v>112</v>
      </c>
    </row>
    <row r="8" spans="1:7" ht="23.1" customHeight="1" x14ac:dyDescent="0.45">
      <c r="A8" s="8" t="s">
        <v>118</v>
      </c>
      <c r="B8" s="9">
        <v>15000000000</v>
      </c>
      <c r="C8" s="9" t="s">
        <v>284</v>
      </c>
      <c r="D8" s="9" t="s">
        <v>284</v>
      </c>
      <c r="E8" s="9">
        <v>15000000000</v>
      </c>
      <c r="F8" s="10">
        <v>0</v>
      </c>
    </row>
    <row r="9" spans="1:7" ht="23.1" customHeight="1" thickBot="1" x14ac:dyDescent="0.5">
      <c r="A9" s="8" t="s">
        <v>65</v>
      </c>
      <c r="B9" s="22">
        <f>SUBTOTAL(109,B8)</f>
        <v>15000000000</v>
      </c>
      <c r="C9" s="43">
        <f t="shared" ref="C9:F9" si="0">SUBTOTAL(109,C8)</f>
        <v>0</v>
      </c>
      <c r="D9" s="43">
        <f t="shared" si="0"/>
        <v>0</v>
      </c>
      <c r="E9" s="22">
        <f t="shared" si="0"/>
        <v>15000000000</v>
      </c>
      <c r="F9" s="42">
        <f t="shared" si="0"/>
        <v>0</v>
      </c>
    </row>
    <row r="10" spans="1:7" ht="23.1" customHeight="1" thickTop="1" x14ac:dyDescent="0.45">
      <c r="A10" s="16" t="s">
        <v>66</v>
      </c>
      <c r="B10" s="17"/>
      <c r="C10" s="17"/>
      <c r="D10" s="17"/>
      <c r="E10" s="17"/>
      <c r="F10" s="17"/>
      <c r="G10" s="6"/>
    </row>
    <row r="14" spans="1:7" x14ac:dyDescent="0.45">
      <c r="C14" s="12" t="s">
        <v>119</v>
      </c>
    </row>
  </sheetData>
  <mergeCells count="6">
    <mergeCell ref="C6:D6"/>
    <mergeCell ref="A1:G1"/>
    <mergeCell ref="A2:G2"/>
    <mergeCell ref="A3:G3"/>
    <mergeCell ref="A4:G4"/>
    <mergeCell ref="E6:F6"/>
  </mergeCells>
  <pageMargins left="0.7" right="0.7" top="0.75" bottom="0.75" header="0.3" footer="0.3"/>
  <pageSetup paperSize="9" scale="81" orientation="landscape" horizontalDpi="4294967295" verticalDpi="4294967295"/>
  <headerFooter differentOddEven="1" differentFirst="1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12"/>
  <sheetViews>
    <sheetView rightToLeft="1" zoomScale="106" zoomScaleNormal="106" workbookViewId="0">
      <selection activeCell="C10" sqref="C10"/>
    </sheetView>
  </sheetViews>
  <sheetFormatPr defaultColWidth="9" defaultRowHeight="18.75" x14ac:dyDescent="0.45"/>
  <cols>
    <col min="1" max="1" width="52.140625" style="8" bestFit="1" customWidth="1"/>
    <col min="2" max="2" width="7" style="12" bestFit="1" customWidth="1"/>
    <col min="3" max="3" width="20.42578125" style="12" bestFit="1" customWidth="1"/>
    <col min="4" max="4" width="15.5703125" style="12" bestFit="1" customWidth="1"/>
    <col min="5" max="5" width="16.28515625" style="12" bestFit="1" customWidth="1"/>
    <col min="6" max="19" width="13" style="5" customWidth="1"/>
    <col min="20" max="20" width="9" style="5" customWidth="1"/>
    <col min="21" max="16384" width="9" style="5"/>
  </cols>
  <sheetData>
    <row r="1" spans="1:19" x14ac:dyDescent="0.45">
      <c r="A1" s="49" t="s">
        <v>1</v>
      </c>
      <c r="B1" s="49"/>
      <c r="C1" s="49"/>
      <c r="D1" s="49"/>
      <c r="E1" s="26"/>
    </row>
    <row r="2" spans="1:19" x14ac:dyDescent="0.45">
      <c r="A2" s="49" t="s">
        <v>120</v>
      </c>
      <c r="B2" s="49"/>
      <c r="C2" s="49"/>
      <c r="D2" s="49"/>
      <c r="E2" s="26"/>
    </row>
    <row r="3" spans="1:19" x14ac:dyDescent="0.45">
      <c r="A3" s="49" t="s">
        <v>121</v>
      </c>
      <c r="B3" s="49"/>
      <c r="C3" s="49"/>
      <c r="D3" s="49"/>
      <c r="E3" s="26"/>
    </row>
    <row r="4" spans="1:19" x14ac:dyDescent="0.45">
      <c r="A4" s="54" t="s">
        <v>122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ht="19.5" thickBot="1" x14ac:dyDescent="0.5">
      <c r="A5" s="7" t="s">
        <v>123</v>
      </c>
      <c r="B5" s="7" t="s">
        <v>124</v>
      </c>
      <c r="C5" s="7" t="s">
        <v>115</v>
      </c>
      <c r="D5" s="7" t="s">
        <v>125</v>
      </c>
      <c r="E5" s="7" t="s">
        <v>126</v>
      </c>
    </row>
    <row r="6" spans="1:19" ht="23.1" customHeight="1" x14ac:dyDescent="0.45">
      <c r="A6" s="8" t="s">
        <v>127</v>
      </c>
      <c r="B6" s="15" t="s">
        <v>128</v>
      </c>
      <c r="C6" s="9">
        <v>90177033147</v>
      </c>
      <c r="D6" s="10">
        <v>90.56</v>
      </c>
      <c r="E6" s="10">
        <v>16.2</v>
      </c>
    </row>
    <row r="7" spans="1:19" ht="23.1" customHeight="1" x14ac:dyDescent="0.45">
      <c r="A7" s="8" t="s">
        <v>129</v>
      </c>
      <c r="B7" s="15" t="s">
        <v>130</v>
      </c>
      <c r="C7" s="9">
        <v>0</v>
      </c>
      <c r="D7" s="10">
        <v>0</v>
      </c>
      <c r="E7" s="10">
        <v>0</v>
      </c>
    </row>
    <row r="8" spans="1:19" ht="23.1" customHeight="1" x14ac:dyDescent="0.45">
      <c r="A8" s="8" t="s">
        <v>131</v>
      </c>
      <c r="B8" s="15" t="s">
        <v>132</v>
      </c>
      <c r="C8" s="9">
        <v>6056035300</v>
      </c>
      <c r="D8" s="10">
        <v>6.08</v>
      </c>
      <c r="E8" s="10">
        <v>1.0900000000000001</v>
      </c>
    </row>
    <row r="9" spans="1:19" ht="23.1" customHeight="1" x14ac:dyDescent="0.45">
      <c r="A9" s="8" t="s">
        <v>133</v>
      </c>
      <c r="B9" s="15" t="s">
        <v>134</v>
      </c>
      <c r="C9" s="9">
        <v>1583106828</v>
      </c>
      <c r="D9" s="10">
        <v>1.59</v>
      </c>
      <c r="E9" s="10">
        <v>0.28000000000000003</v>
      </c>
    </row>
    <row r="10" spans="1:19" ht="23.1" customHeight="1" x14ac:dyDescent="0.45">
      <c r="A10" s="8" t="s">
        <v>135</v>
      </c>
      <c r="B10" s="15" t="s">
        <v>136</v>
      </c>
      <c r="C10" s="9">
        <v>1762446872</v>
      </c>
      <c r="D10" s="10">
        <v>1.77</v>
      </c>
      <c r="E10" s="10">
        <v>0.32</v>
      </c>
    </row>
    <row r="11" spans="1:19" ht="23.1" customHeight="1" thickBot="1" x14ac:dyDescent="0.5">
      <c r="B11" s="15"/>
      <c r="C11" s="22">
        <v>99578622147</v>
      </c>
      <c r="D11" s="22">
        <v>100</v>
      </c>
      <c r="E11" s="23">
        <v>17.89</v>
      </c>
    </row>
    <row r="12" spans="1:19" ht="23.1" customHeight="1" thickTop="1" x14ac:dyDescent="0.45">
      <c r="A12" s="32" t="s">
        <v>66</v>
      </c>
      <c r="B12" s="33"/>
      <c r="C12" s="17"/>
      <c r="D12" s="17"/>
      <c r="E12" s="3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</sheetData>
  <mergeCells count="4">
    <mergeCell ref="A4:S4"/>
    <mergeCell ref="A1:D1"/>
    <mergeCell ref="A2:D2"/>
    <mergeCell ref="A3:D3"/>
  </mergeCells>
  <pageMargins left="0.7" right="0.7" top="0.75" bottom="0.75" header="0.3" footer="0.3"/>
  <pageSetup paperSize="9" orientation="landscape" horizontalDpi="4294967295" verticalDpi="4294967295"/>
  <headerFooter differentOddEven="1" differentFirst="1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140"/>
  <sheetViews>
    <sheetView rightToLeft="1" topLeftCell="A121" zoomScaleNormal="100" zoomScaleSheetLayoutView="106" workbookViewId="0">
      <selection activeCell="B139" sqref="B139:J139"/>
    </sheetView>
  </sheetViews>
  <sheetFormatPr defaultColWidth="9" defaultRowHeight="18.75" x14ac:dyDescent="0.45"/>
  <cols>
    <col min="1" max="1" width="40" style="26" bestFit="1" customWidth="1"/>
    <col min="2" max="2" width="13.85546875" style="26" bestFit="1" customWidth="1"/>
    <col min="3" max="3" width="19.28515625" style="26" bestFit="1" customWidth="1"/>
    <col min="4" max="4" width="17.7109375" style="26" bestFit="1" customWidth="1"/>
    <col min="5" max="5" width="19.28515625" style="26" bestFit="1" customWidth="1"/>
    <col min="6" max="6" width="16.140625" style="26" bestFit="1" customWidth="1"/>
    <col min="7" max="7" width="16.5703125" style="26" bestFit="1" customWidth="1"/>
    <col min="8" max="8" width="19" style="26" bestFit="1" customWidth="1"/>
    <col min="9" max="9" width="18.85546875" style="26" bestFit="1" customWidth="1"/>
    <col min="10" max="10" width="19" style="26" bestFit="1" customWidth="1"/>
    <col min="11" max="11" width="16.140625" style="26" bestFit="1" customWidth="1"/>
    <col min="12" max="12" width="9" style="26" customWidth="1"/>
    <col min="13" max="14" width="9" style="26"/>
    <col min="15" max="15" width="13.42578125" style="26" bestFit="1" customWidth="1"/>
    <col min="16" max="16384" width="9" style="26"/>
  </cols>
  <sheetData>
    <row r="1" spans="1:15" x14ac:dyDescent="0.45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5" x14ac:dyDescent="0.45">
      <c r="A2" s="65" t="s">
        <v>120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5" x14ac:dyDescent="0.45">
      <c r="A3" s="65" t="s">
        <v>121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5" spans="1:15" x14ac:dyDescent="0.45">
      <c r="A5" s="69" t="s">
        <v>260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7" spans="1:15" ht="19.5" customHeight="1" x14ac:dyDescent="0.45">
      <c r="A7" s="45"/>
      <c r="B7" s="70" t="s">
        <v>139</v>
      </c>
      <c r="C7" s="70"/>
      <c r="D7" s="70"/>
      <c r="E7" s="70"/>
      <c r="F7" s="70"/>
      <c r="G7" s="70" t="s">
        <v>140</v>
      </c>
      <c r="H7" s="70"/>
      <c r="I7" s="70"/>
      <c r="J7" s="70"/>
      <c r="K7" s="70"/>
    </row>
    <row r="8" spans="1:15" ht="19.5" customHeight="1" x14ac:dyDescent="0.45">
      <c r="A8" s="71" t="s">
        <v>261</v>
      </c>
      <c r="B8" s="66" t="s">
        <v>137</v>
      </c>
      <c r="C8" s="66" t="s">
        <v>255</v>
      </c>
      <c r="D8" s="66" t="s">
        <v>256</v>
      </c>
      <c r="E8" s="66" t="s">
        <v>65</v>
      </c>
      <c r="F8" s="66"/>
      <c r="G8" s="66" t="s">
        <v>137</v>
      </c>
      <c r="H8" s="66" t="s">
        <v>255</v>
      </c>
      <c r="I8" s="66" t="s">
        <v>256</v>
      </c>
      <c r="J8" s="66" t="s">
        <v>65</v>
      </c>
      <c r="K8" s="66"/>
    </row>
    <row r="9" spans="1:15" ht="18.75" customHeight="1" x14ac:dyDescent="0.45">
      <c r="A9" s="71"/>
      <c r="B9" s="67"/>
      <c r="C9" s="67"/>
      <c r="D9" s="67"/>
      <c r="E9" s="68"/>
      <c r="F9" s="68"/>
      <c r="G9" s="67"/>
      <c r="H9" s="67"/>
      <c r="I9" s="67"/>
      <c r="J9" s="68"/>
      <c r="K9" s="68"/>
    </row>
    <row r="10" spans="1:15" ht="37.5" x14ac:dyDescent="0.45">
      <c r="A10" s="72"/>
      <c r="B10" s="46" t="s">
        <v>257</v>
      </c>
      <c r="C10" s="46" t="s">
        <v>259</v>
      </c>
      <c r="D10" s="46" t="s">
        <v>259</v>
      </c>
      <c r="E10" s="47" t="s">
        <v>115</v>
      </c>
      <c r="F10" s="47" t="s">
        <v>262</v>
      </c>
      <c r="G10" s="46" t="s">
        <v>257</v>
      </c>
      <c r="H10" s="46" t="s">
        <v>259</v>
      </c>
      <c r="I10" s="46" t="s">
        <v>259</v>
      </c>
      <c r="J10" s="47" t="s">
        <v>115</v>
      </c>
      <c r="K10" s="47" t="s">
        <v>262</v>
      </c>
    </row>
    <row r="11" spans="1:15" ht="23.1" customHeight="1" x14ac:dyDescent="0.45">
      <c r="A11" s="8" t="s">
        <v>208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-48940255</v>
      </c>
      <c r="J11" s="10">
        <v>-48940255</v>
      </c>
      <c r="K11" s="10">
        <v>-0.05</v>
      </c>
      <c r="O11" s="48">
        <f>-Table15[[#This Row],[-0.05]]/-Table15[[#This Row],[Column10]]</f>
        <v>1.0216538512110328E-9</v>
      </c>
    </row>
    <row r="12" spans="1:15" ht="23.1" customHeight="1" x14ac:dyDescent="0.45">
      <c r="A12" s="8" t="s">
        <v>23</v>
      </c>
      <c r="B12" s="10">
        <v>0</v>
      </c>
      <c r="C12" s="9">
        <v>-8856009750</v>
      </c>
      <c r="D12" s="9">
        <v>0</v>
      </c>
      <c r="E12" s="9">
        <v>-8856009750</v>
      </c>
      <c r="F12" s="10">
        <v>16.28</v>
      </c>
      <c r="G12" s="10">
        <v>0</v>
      </c>
      <c r="H12" s="9">
        <v>-6561638505</v>
      </c>
      <c r="I12" s="9">
        <v>0</v>
      </c>
      <c r="J12" s="9">
        <v>-6561638505</v>
      </c>
      <c r="K12" s="10">
        <v>-6.59</v>
      </c>
    </row>
    <row r="13" spans="1:15" ht="23.1" customHeight="1" x14ac:dyDescent="0.45">
      <c r="A13" s="8" t="s">
        <v>225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764560957</v>
      </c>
      <c r="J13" s="10">
        <v>764560957</v>
      </c>
      <c r="K13" s="10">
        <v>0.77</v>
      </c>
    </row>
    <row r="14" spans="1:15" ht="23.1" customHeight="1" x14ac:dyDescent="0.45">
      <c r="A14" s="8" t="s">
        <v>193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29271789</v>
      </c>
      <c r="J14" s="10">
        <v>29271789</v>
      </c>
      <c r="K14" s="10">
        <v>0.03</v>
      </c>
    </row>
    <row r="15" spans="1:15" ht="23.1" customHeight="1" x14ac:dyDescent="0.45">
      <c r="A15" s="8" t="s">
        <v>24</v>
      </c>
      <c r="B15" s="10">
        <v>0</v>
      </c>
      <c r="C15" s="9">
        <v>-4743573264</v>
      </c>
      <c r="D15" s="9">
        <v>0</v>
      </c>
      <c r="E15" s="9">
        <v>-4743573264</v>
      </c>
      <c r="F15" s="10">
        <v>8.7200000000000006</v>
      </c>
      <c r="G15" s="10">
        <v>0</v>
      </c>
      <c r="H15" s="9">
        <v>-4743573264</v>
      </c>
      <c r="I15" s="10">
        <v>0</v>
      </c>
      <c r="J15" s="10">
        <v>-4743573264</v>
      </c>
      <c r="K15" s="10">
        <v>-4.76</v>
      </c>
    </row>
    <row r="16" spans="1:15" ht="23.1" customHeight="1" x14ac:dyDescent="0.45">
      <c r="A16" s="8" t="s">
        <v>218</v>
      </c>
      <c r="B16" s="10">
        <v>0</v>
      </c>
      <c r="C16" s="9">
        <v>0</v>
      </c>
      <c r="D16" s="9">
        <v>0</v>
      </c>
      <c r="E16" s="9">
        <v>0</v>
      </c>
      <c r="F16" s="10">
        <v>0</v>
      </c>
      <c r="G16" s="10">
        <v>0</v>
      </c>
      <c r="H16" s="10">
        <v>0</v>
      </c>
      <c r="I16" s="10">
        <v>1554897517</v>
      </c>
      <c r="J16" s="10">
        <v>1554897517</v>
      </c>
      <c r="K16" s="10">
        <v>1.56</v>
      </c>
    </row>
    <row r="17" spans="1:11" ht="23.1" customHeight="1" x14ac:dyDescent="0.45">
      <c r="A17" s="8" t="s">
        <v>198</v>
      </c>
      <c r="B17" s="10">
        <v>0</v>
      </c>
      <c r="C17" s="9">
        <v>0</v>
      </c>
      <c r="D17" s="9">
        <v>0</v>
      </c>
      <c r="E17" s="9">
        <v>0</v>
      </c>
      <c r="F17" s="10">
        <v>0</v>
      </c>
      <c r="G17" s="10">
        <v>0</v>
      </c>
      <c r="H17" s="10">
        <v>0</v>
      </c>
      <c r="I17" s="10">
        <v>274509771</v>
      </c>
      <c r="J17" s="10">
        <v>274509771</v>
      </c>
      <c r="K17" s="10">
        <v>0.28000000000000003</v>
      </c>
    </row>
    <row r="18" spans="1:11" ht="23.1" customHeight="1" x14ac:dyDescent="0.45">
      <c r="A18" s="8" t="s">
        <v>229</v>
      </c>
      <c r="B18" s="10">
        <v>0</v>
      </c>
      <c r="C18" s="9">
        <v>0</v>
      </c>
      <c r="D18" s="9">
        <v>0</v>
      </c>
      <c r="E18" s="9">
        <v>0</v>
      </c>
      <c r="F18" s="10">
        <v>0</v>
      </c>
      <c r="G18" s="10">
        <v>0</v>
      </c>
      <c r="H18" s="10">
        <v>0</v>
      </c>
      <c r="I18" s="10">
        <v>166315029</v>
      </c>
      <c r="J18" s="10">
        <v>166315029</v>
      </c>
      <c r="K18" s="10">
        <v>0.17</v>
      </c>
    </row>
    <row r="19" spans="1:11" ht="23.1" customHeight="1" x14ac:dyDescent="0.45">
      <c r="A19" s="8" t="s">
        <v>179</v>
      </c>
      <c r="B19" s="10">
        <v>0</v>
      </c>
      <c r="C19" s="9">
        <v>0</v>
      </c>
      <c r="D19" s="9">
        <v>0</v>
      </c>
      <c r="E19" s="9">
        <v>0</v>
      </c>
      <c r="F19" s="10">
        <v>0</v>
      </c>
      <c r="G19" s="10">
        <v>0</v>
      </c>
      <c r="H19" s="10">
        <v>0</v>
      </c>
      <c r="I19" s="10">
        <v>92964</v>
      </c>
      <c r="J19" s="10">
        <v>92964</v>
      </c>
      <c r="K19" s="10">
        <v>0</v>
      </c>
    </row>
    <row r="20" spans="1:11" ht="23.1" customHeight="1" x14ac:dyDescent="0.45">
      <c r="A20" s="8" t="s">
        <v>192</v>
      </c>
      <c r="B20" s="10">
        <v>0</v>
      </c>
      <c r="C20" s="9">
        <v>0</v>
      </c>
      <c r="D20" s="9">
        <v>0</v>
      </c>
      <c r="E20" s="9">
        <v>0</v>
      </c>
      <c r="F20" s="10">
        <v>0</v>
      </c>
      <c r="G20" s="10">
        <v>0</v>
      </c>
      <c r="H20" s="10">
        <v>0</v>
      </c>
      <c r="I20" s="10">
        <v>2341241363</v>
      </c>
      <c r="J20" s="10">
        <v>2341241363</v>
      </c>
      <c r="K20" s="10">
        <v>2.35</v>
      </c>
    </row>
    <row r="21" spans="1:11" ht="23.1" customHeight="1" x14ac:dyDescent="0.45">
      <c r="A21" s="8" t="s">
        <v>25</v>
      </c>
      <c r="B21" s="10">
        <v>0</v>
      </c>
      <c r="C21" s="9">
        <v>429346456</v>
      </c>
      <c r="D21" s="9">
        <v>0</v>
      </c>
      <c r="E21" s="9">
        <v>429346456</v>
      </c>
      <c r="F21" s="10">
        <v>-0.79</v>
      </c>
      <c r="G21" s="10">
        <v>0</v>
      </c>
      <c r="H21" s="9">
        <v>429346453</v>
      </c>
      <c r="I21" s="10">
        <v>15469575206</v>
      </c>
      <c r="J21" s="10">
        <v>15898921662</v>
      </c>
      <c r="K21" s="10">
        <v>15.97</v>
      </c>
    </row>
    <row r="22" spans="1:11" ht="23.1" customHeight="1" x14ac:dyDescent="0.45">
      <c r="A22" s="8" t="s">
        <v>26</v>
      </c>
      <c r="B22" s="10">
        <v>0</v>
      </c>
      <c r="C22" s="9">
        <v>-1653121820</v>
      </c>
      <c r="D22" s="9">
        <v>0</v>
      </c>
      <c r="E22" s="9">
        <v>-1653121820</v>
      </c>
      <c r="F22" s="10">
        <v>3.04</v>
      </c>
      <c r="G22" s="10">
        <v>0</v>
      </c>
      <c r="H22" s="9">
        <v>3194624504</v>
      </c>
      <c r="I22" s="10">
        <v>0</v>
      </c>
      <c r="J22" s="10">
        <v>3194624504</v>
      </c>
      <c r="K22" s="10">
        <v>3.21</v>
      </c>
    </row>
    <row r="23" spans="1:11" ht="23.1" customHeight="1" x14ac:dyDescent="0.45">
      <c r="A23" s="8" t="s">
        <v>169</v>
      </c>
      <c r="B23" s="10">
        <v>0</v>
      </c>
      <c r="C23" s="9">
        <v>0</v>
      </c>
      <c r="D23" s="9">
        <v>0</v>
      </c>
      <c r="E23" s="9">
        <v>0</v>
      </c>
      <c r="F23" s="10">
        <v>0</v>
      </c>
      <c r="G23" s="10">
        <v>0</v>
      </c>
      <c r="H23" s="10">
        <v>0</v>
      </c>
      <c r="I23" s="10">
        <v>2667351400</v>
      </c>
      <c r="J23" s="10">
        <v>2667351400</v>
      </c>
      <c r="K23" s="10">
        <v>2.68</v>
      </c>
    </row>
    <row r="24" spans="1:11" ht="23.1" customHeight="1" x14ac:dyDescent="0.45">
      <c r="A24" s="8" t="s">
        <v>187</v>
      </c>
      <c r="B24" s="10">
        <v>0</v>
      </c>
      <c r="C24" s="9">
        <v>0</v>
      </c>
      <c r="D24" s="9">
        <v>0</v>
      </c>
      <c r="E24" s="9">
        <v>0</v>
      </c>
      <c r="F24" s="10">
        <v>0</v>
      </c>
      <c r="G24" s="10">
        <v>0</v>
      </c>
      <c r="H24" s="10">
        <v>0</v>
      </c>
      <c r="I24" s="10">
        <v>110538440</v>
      </c>
      <c r="J24" s="10">
        <v>110538440</v>
      </c>
      <c r="K24" s="10">
        <v>0.11</v>
      </c>
    </row>
    <row r="25" spans="1:11" ht="23.1" customHeight="1" x14ac:dyDescent="0.45">
      <c r="A25" s="8" t="s">
        <v>232</v>
      </c>
      <c r="B25" s="10">
        <v>0</v>
      </c>
      <c r="C25" s="9">
        <v>0</v>
      </c>
      <c r="D25" s="9">
        <v>0</v>
      </c>
      <c r="E25" s="9">
        <v>0</v>
      </c>
      <c r="F25" s="10">
        <v>0</v>
      </c>
      <c r="G25" s="10">
        <v>0</v>
      </c>
      <c r="H25" s="10">
        <v>0</v>
      </c>
      <c r="I25" s="10">
        <v>133704829</v>
      </c>
      <c r="J25" s="10">
        <v>133704829</v>
      </c>
      <c r="K25" s="10">
        <v>0.13</v>
      </c>
    </row>
    <row r="26" spans="1:11" ht="23.1" customHeight="1" x14ac:dyDescent="0.45">
      <c r="A26" s="8" t="s">
        <v>183</v>
      </c>
      <c r="B26" s="10">
        <v>0</v>
      </c>
      <c r="C26" s="9">
        <v>0</v>
      </c>
      <c r="D26" s="9">
        <v>0</v>
      </c>
      <c r="E26" s="9">
        <v>0</v>
      </c>
      <c r="F26" s="10">
        <v>0</v>
      </c>
      <c r="G26" s="10">
        <v>0</v>
      </c>
      <c r="H26" s="10">
        <v>0</v>
      </c>
      <c r="I26" s="10">
        <v>10671016</v>
      </c>
      <c r="J26" s="10">
        <v>10671016</v>
      </c>
      <c r="K26" s="10">
        <v>0.01</v>
      </c>
    </row>
    <row r="27" spans="1:11" ht="23.1" customHeight="1" x14ac:dyDescent="0.45">
      <c r="A27" s="8" t="s">
        <v>188</v>
      </c>
      <c r="B27" s="10">
        <v>0</v>
      </c>
      <c r="C27" s="9">
        <v>0</v>
      </c>
      <c r="D27" s="9">
        <v>0</v>
      </c>
      <c r="E27" s="9">
        <v>0</v>
      </c>
      <c r="F27" s="10">
        <v>0</v>
      </c>
      <c r="G27" s="10">
        <v>0</v>
      </c>
      <c r="H27" s="10">
        <v>0</v>
      </c>
      <c r="I27" s="10">
        <v>1075282021</v>
      </c>
      <c r="J27" s="10">
        <v>1075282021</v>
      </c>
      <c r="K27" s="10">
        <v>1.08</v>
      </c>
    </row>
    <row r="28" spans="1:11" ht="23.1" customHeight="1" x14ac:dyDescent="0.45">
      <c r="A28" s="8" t="s">
        <v>185</v>
      </c>
      <c r="B28" s="10">
        <v>0</v>
      </c>
      <c r="C28" s="9">
        <v>0</v>
      </c>
      <c r="D28" s="9">
        <v>0</v>
      </c>
      <c r="E28" s="9">
        <v>0</v>
      </c>
      <c r="F28" s="10">
        <v>0</v>
      </c>
      <c r="G28" s="10">
        <v>0</v>
      </c>
      <c r="H28" s="10">
        <v>0</v>
      </c>
      <c r="I28" s="10">
        <v>5021615700</v>
      </c>
      <c r="J28" s="10">
        <v>5021615700</v>
      </c>
      <c r="K28" s="10">
        <v>5.04</v>
      </c>
    </row>
    <row r="29" spans="1:11" ht="23.1" customHeight="1" x14ac:dyDescent="0.45">
      <c r="A29" s="8" t="s">
        <v>201</v>
      </c>
      <c r="B29" s="10">
        <v>0</v>
      </c>
      <c r="C29" s="9">
        <v>0</v>
      </c>
      <c r="D29" s="9">
        <v>0</v>
      </c>
      <c r="E29" s="9">
        <v>0</v>
      </c>
      <c r="F29" s="10">
        <v>0</v>
      </c>
      <c r="G29" s="10">
        <v>0</v>
      </c>
      <c r="H29" s="10">
        <v>0</v>
      </c>
      <c r="I29" s="10">
        <v>37662713</v>
      </c>
      <c r="J29" s="10">
        <v>37662713</v>
      </c>
      <c r="K29" s="10">
        <v>0.04</v>
      </c>
    </row>
    <row r="30" spans="1:11" ht="23.1" customHeight="1" x14ac:dyDescent="0.45">
      <c r="A30" s="8" t="s">
        <v>178</v>
      </c>
      <c r="B30" s="10">
        <v>0</v>
      </c>
      <c r="C30" s="9">
        <v>0</v>
      </c>
      <c r="D30" s="9">
        <v>0</v>
      </c>
      <c r="E30" s="9">
        <v>0</v>
      </c>
      <c r="F30" s="10">
        <v>0</v>
      </c>
      <c r="G30" s="10">
        <v>0</v>
      </c>
      <c r="H30" s="10">
        <v>0</v>
      </c>
      <c r="I30" s="10">
        <v>918879050</v>
      </c>
      <c r="J30" s="10">
        <v>918879050</v>
      </c>
      <c r="K30" s="10">
        <v>0.92</v>
      </c>
    </row>
    <row r="31" spans="1:11" ht="23.1" customHeight="1" x14ac:dyDescent="0.45">
      <c r="A31" s="8" t="s">
        <v>27</v>
      </c>
      <c r="B31" s="10">
        <v>0</v>
      </c>
      <c r="C31" s="9">
        <v>14274120</v>
      </c>
      <c r="D31" s="9">
        <v>5780573</v>
      </c>
      <c r="E31" s="9">
        <v>20054693</v>
      </c>
      <c r="F31" s="10">
        <v>-0.04</v>
      </c>
      <c r="G31" s="10">
        <v>0</v>
      </c>
      <c r="H31" s="10">
        <v>0</v>
      </c>
      <c r="I31" s="10">
        <v>5780573</v>
      </c>
      <c r="J31" s="10">
        <v>5780573</v>
      </c>
      <c r="K31" s="10">
        <v>0.01</v>
      </c>
    </row>
    <row r="32" spans="1:11" ht="23.1" customHeight="1" x14ac:dyDescent="0.45">
      <c r="A32" s="8" t="s">
        <v>211</v>
      </c>
      <c r="B32" s="10">
        <v>0</v>
      </c>
      <c r="C32" s="9">
        <v>0</v>
      </c>
      <c r="D32" s="9">
        <v>0</v>
      </c>
      <c r="E32" s="9">
        <v>0</v>
      </c>
      <c r="F32" s="10">
        <v>0</v>
      </c>
      <c r="G32" s="10">
        <v>0</v>
      </c>
      <c r="H32" s="10">
        <v>0</v>
      </c>
      <c r="I32" s="10">
        <v>1050546023</v>
      </c>
      <c r="J32" s="10">
        <v>1050546023</v>
      </c>
      <c r="K32" s="10">
        <v>1.05</v>
      </c>
    </row>
    <row r="33" spans="1:11" ht="23.1" customHeight="1" x14ac:dyDescent="0.45">
      <c r="A33" s="8" t="s">
        <v>28</v>
      </c>
      <c r="B33" s="10">
        <v>0</v>
      </c>
      <c r="C33" s="9">
        <v>-535031984</v>
      </c>
      <c r="D33" s="9">
        <v>0</v>
      </c>
      <c r="E33" s="9">
        <v>-535031984</v>
      </c>
      <c r="F33" s="10">
        <v>0.98</v>
      </c>
      <c r="G33" s="10">
        <v>0</v>
      </c>
      <c r="H33" s="9">
        <v>-769488503</v>
      </c>
      <c r="I33" s="10">
        <v>0</v>
      </c>
      <c r="J33" s="10">
        <v>-769488503</v>
      </c>
      <c r="K33" s="10">
        <v>-0.77</v>
      </c>
    </row>
    <row r="34" spans="1:11" ht="23.1" customHeight="1" x14ac:dyDescent="0.45">
      <c r="A34" s="8" t="s">
        <v>190</v>
      </c>
      <c r="B34" s="10">
        <v>0</v>
      </c>
      <c r="C34" s="9">
        <v>0</v>
      </c>
      <c r="D34" s="9">
        <v>0</v>
      </c>
      <c r="E34" s="9">
        <v>0</v>
      </c>
      <c r="F34" s="10">
        <v>0</v>
      </c>
      <c r="G34" s="10">
        <v>0</v>
      </c>
      <c r="H34" s="10">
        <v>0</v>
      </c>
      <c r="I34" s="10">
        <v>48046895</v>
      </c>
      <c r="J34" s="10">
        <v>48046895</v>
      </c>
      <c r="K34" s="10">
        <v>0.05</v>
      </c>
    </row>
    <row r="35" spans="1:11" ht="23.1" customHeight="1" x14ac:dyDescent="0.45">
      <c r="A35" s="8" t="s">
        <v>29</v>
      </c>
      <c r="B35" s="10">
        <v>0</v>
      </c>
      <c r="C35" s="9">
        <v>-1738075306</v>
      </c>
      <c r="D35" s="9">
        <v>0</v>
      </c>
      <c r="E35" s="9">
        <v>-1738075306</v>
      </c>
      <c r="F35" s="10">
        <v>3.19</v>
      </c>
      <c r="G35" s="10">
        <v>0</v>
      </c>
      <c r="H35" s="9">
        <v>-2824867076</v>
      </c>
      <c r="I35" s="10">
        <v>1288321328</v>
      </c>
      <c r="J35" s="10">
        <v>-1536545748</v>
      </c>
      <c r="K35" s="10">
        <v>-1.54</v>
      </c>
    </row>
    <row r="36" spans="1:11" ht="23.1" customHeight="1" x14ac:dyDescent="0.45">
      <c r="A36" s="8" t="s">
        <v>202</v>
      </c>
      <c r="B36" s="10">
        <v>0</v>
      </c>
      <c r="C36" s="9">
        <v>0</v>
      </c>
      <c r="D36" s="9">
        <v>0</v>
      </c>
      <c r="E36" s="9">
        <v>0</v>
      </c>
      <c r="F36" s="10">
        <v>0</v>
      </c>
      <c r="G36" s="10">
        <v>0</v>
      </c>
      <c r="H36" s="10">
        <v>0</v>
      </c>
      <c r="I36" s="10">
        <v>2950634657</v>
      </c>
      <c r="J36" s="10">
        <v>2950634657</v>
      </c>
      <c r="K36" s="10">
        <v>2.96</v>
      </c>
    </row>
    <row r="37" spans="1:11" ht="23.1" customHeight="1" x14ac:dyDescent="0.45">
      <c r="A37" s="8" t="s">
        <v>195</v>
      </c>
      <c r="B37" s="10">
        <v>0</v>
      </c>
      <c r="C37" s="9">
        <v>0</v>
      </c>
      <c r="D37" s="9">
        <v>0</v>
      </c>
      <c r="E37" s="9">
        <v>0</v>
      </c>
      <c r="F37" s="10">
        <v>0</v>
      </c>
      <c r="G37" s="10">
        <v>0</v>
      </c>
      <c r="H37" s="10">
        <v>0</v>
      </c>
      <c r="I37" s="10">
        <v>2223466498</v>
      </c>
      <c r="J37" s="10">
        <v>2223466498</v>
      </c>
      <c r="K37" s="10">
        <v>2.23</v>
      </c>
    </row>
    <row r="38" spans="1:11" ht="23.1" customHeight="1" x14ac:dyDescent="0.45">
      <c r="A38" s="8" t="s">
        <v>210</v>
      </c>
      <c r="B38" s="10">
        <v>0</v>
      </c>
      <c r="C38" s="9">
        <v>0</v>
      </c>
      <c r="D38" s="9">
        <v>0</v>
      </c>
      <c r="E38" s="9">
        <v>0</v>
      </c>
      <c r="F38" s="10">
        <v>0</v>
      </c>
      <c r="G38" s="10">
        <v>0</v>
      </c>
      <c r="H38" s="10">
        <v>0</v>
      </c>
      <c r="I38" s="10">
        <v>1032068267</v>
      </c>
      <c r="J38" s="10">
        <v>1032068267</v>
      </c>
      <c r="K38" s="10">
        <v>1.04</v>
      </c>
    </row>
    <row r="39" spans="1:11" ht="23.1" customHeight="1" x14ac:dyDescent="0.45">
      <c r="A39" s="8" t="s">
        <v>184</v>
      </c>
      <c r="B39" s="10">
        <v>0</v>
      </c>
      <c r="C39" s="9">
        <v>0</v>
      </c>
      <c r="D39" s="9">
        <v>0</v>
      </c>
      <c r="E39" s="9">
        <v>0</v>
      </c>
      <c r="F39" s="10">
        <v>0</v>
      </c>
      <c r="G39" s="10">
        <v>0</v>
      </c>
      <c r="H39" s="10">
        <v>0</v>
      </c>
      <c r="I39" s="10">
        <v>305440454</v>
      </c>
      <c r="J39" s="10">
        <v>305440454</v>
      </c>
      <c r="K39" s="10">
        <v>0.31</v>
      </c>
    </row>
    <row r="40" spans="1:11" ht="23.1" customHeight="1" x14ac:dyDescent="0.45">
      <c r="A40" s="8" t="s">
        <v>170</v>
      </c>
      <c r="B40" s="10">
        <v>0</v>
      </c>
      <c r="C40" s="9">
        <v>0</v>
      </c>
      <c r="D40" s="9">
        <v>0</v>
      </c>
      <c r="E40" s="9">
        <v>0</v>
      </c>
      <c r="F40" s="10">
        <v>0</v>
      </c>
      <c r="G40" s="10">
        <v>0</v>
      </c>
      <c r="H40" s="10">
        <v>0</v>
      </c>
      <c r="I40" s="10">
        <v>3389449261</v>
      </c>
      <c r="J40" s="10">
        <v>3389449261</v>
      </c>
      <c r="K40" s="10">
        <v>3.4</v>
      </c>
    </row>
    <row r="41" spans="1:11" ht="23.1" customHeight="1" x14ac:dyDescent="0.45">
      <c r="A41" s="8" t="s">
        <v>209</v>
      </c>
      <c r="B41" s="10">
        <v>0</v>
      </c>
      <c r="C41" s="9">
        <v>0</v>
      </c>
      <c r="D41" s="9">
        <v>0</v>
      </c>
      <c r="E41" s="9">
        <v>0</v>
      </c>
      <c r="F41" s="10">
        <v>0</v>
      </c>
      <c r="G41" s="10">
        <v>0</v>
      </c>
      <c r="H41" s="10">
        <v>0</v>
      </c>
      <c r="I41" s="10">
        <v>234350673</v>
      </c>
      <c r="J41" s="10">
        <v>234350673</v>
      </c>
      <c r="K41" s="10">
        <v>0.24</v>
      </c>
    </row>
    <row r="42" spans="1:11" ht="23.1" customHeight="1" x14ac:dyDescent="0.45">
      <c r="A42" s="8" t="s">
        <v>30</v>
      </c>
      <c r="B42" s="10">
        <v>0</v>
      </c>
      <c r="C42" s="9">
        <v>-9511841132</v>
      </c>
      <c r="D42" s="9">
        <v>0</v>
      </c>
      <c r="E42" s="9">
        <v>-9511841132</v>
      </c>
      <c r="F42" s="10">
        <v>17.48</v>
      </c>
      <c r="G42" s="10">
        <v>0</v>
      </c>
      <c r="H42" s="9">
        <v>-8920467069</v>
      </c>
      <c r="I42" s="10">
        <v>0</v>
      </c>
      <c r="J42" s="10">
        <v>-8920467069</v>
      </c>
      <c r="K42" s="10">
        <v>-8.9600000000000009</v>
      </c>
    </row>
    <row r="43" spans="1:11" ht="23.1" customHeight="1" x14ac:dyDescent="0.45">
      <c r="A43" s="8" t="s">
        <v>31</v>
      </c>
      <c r="B43" s="10">
        <v>0</v>
      </c>
      <c r="C43" s="9">
        <v>-3646592250</v>
      </c>
      <c r="D43" s="9">
        <v>0</v>
      </c>
      <c r="E43" s="9">
        <v>-3646592250</v>
      </c>
      <c r="F43" s="10">
        <v>6.7</v>
      </c>
      <c r="G43" s="10">
        <v>0</v>
      </c>
      <c r="H43" s="9">
        <v>-2958033662</v>
      </c>
      <c r="I43" s="10">
        <v>496762966</v>
      </c>
      <c r="J43" s="10">
        <v>-2461270696</v>
      </c>
      <c r="K43" s="10">
        <v>-2.4700000000000002</v>
      </c>
    </row>
    <row r="44" spans="1:11" ht="23.1" customHeight="1" x14ac:dyDescent="0.45">
      <c r="A44" s="8" t="s">
        <v>32</v>
      </c>
      <c r="B44" s="10">
        <v>0</v>
      </c>
      <c r="C44" s="9">
        <v>-829537720</v>
      </c>
      <c r="D44" s="9">
        <v>0</v>
      </c>
      <c r="E44" s="9">
        <v>-829537720</v>
      </c>
      <c r="F44" s="10">
        <v>1.52</v>
      </c>
      <c r="G44" s="10">
        <v>0</v>
      </c>
      <c r="H44" s="9">
        <v>-850899934</v>
      </c>
      <c r="I44" s="10">
        <v>0</v>
      </c>
      <c r="J44" s="10">
        <v>-850899934</v>
      </c>
      <c r="K44" s="10">
        <v>-0.85</v>
      </c>
    </row>
    <row r="45" spans="1:11" ht="23.1" customHeight="1" x14ac:dyDescent="0.45">
      <c r="A45" s="8" t="s">
        <v>176</v>
      </c>
      <c r="B45" s="10">
        <v>0</v>
      </c>
      <c r="C45" s="9">
        <v>0</v>
      </c>
      <c r="D45" s="9">
        <v>0</v>
      </c>
      <c r="E45" s="9">
        <v>0</v>
      </c>
      <c r="F45" s="10">
        <v>0</v>
      </c>
      <c r="G45" s="10">
        <v>0</v>
      </c>
      <c r="H45" s="10">
        <v>0</v>
      </c>
      <c r="I45" s="10">
        <v>2394105849</v>
      </c>
      <c r="J45" s="10">
        <v>2394105849</v>
      </c>
      <c r="K45" s="10">
        <v>2.4</v>
      </c>
    </row>
    <row r="46" spans="1:11" ht="23.1" customHeight="1" x14ac:dyDescent="0.45">
      <c r="A46" s="8" t="s">
        <v>221</v>
      </c>
      <c r="B46" s="10">
        <v>0</v>
      </c>
      <c r="C46" s="9">
        <v>0</v>
      </c>
      <c r="D46" s="9">
        <v>0</v>
      </c>
      <c r="E46" s="9">
        <v>0</v>
      </c>
      <c r="F46" s="10">
        <v>0</v>
      </c>
      <c r="G46" s="10">
        <v>0</v>
      </c>
      <c r="H46" s="10">
        <v>0</v>
      </c>
      <c r="I46" s="10">
        <v>1563908516</v>
      </c>
      <c r="J46" s="10">
        <v>1563908516</v>
      </c>
      <c r="K46" s="10">
        <v>1.57</v>
      </c>
    </row>
    <row r="47" spans="1:11" ht="23.1" customHeight="1" x14ac:dyDescent="0.45">
      <c r="A47" s="8" t="s">
        <v>217</v>
      </c>
      <c r="B47" s="10">
        <v>0</v>
      </c>
      <c r="C47" s="9">
        <v>0</v>
      </c>
      <c r="D47" s="9">
        <v>0</v>
      </c>
      <c r="E47" s="9">
        <v>0</v>
      </c>
      <c r="F47" s="10">
        <v>0</v>
      </c>
      <c r="G47" s="10">
        <v>0</v>
      </c>
      <c r="H47" s="10">
        <v>0</v>
      </c>
      <c r="I47" s="10">
        <v>658472394</v>
      </c>
      <c r="J47" s="10">
        <v>658472394</v>
      </c>
      <c r="K47" s="10">
        <v>0.66</v>
      </c>
    </row>
    <row r="48" spans="1:11" ht="23.1" customHeight="1" x14ac:dyDescent="0.45">
      <c r="A48" s="8" t="s">
        <v>33</v>
      </c>
      <c r="B48" s="10">
        <v>0</v>
      </c>
      <c r="C48" s="9">
        <v>-4805956701</v>
      </c>
      <c r="D48" s="9">
        <v>0</v>
      </c>
      <c r="E48" s="9">
        <v>-4805956701</v>
      </c>
      <c r="F48" s="10">
        <v>8.83</v>
      </c>
      <c r="G48" s="10">
        <v>0</v>
      </c>
      <c r="H48" s="9">
        <v>-4805956701</v>
      </c>
      <c r="I48" s="10">
        <v>0</v>
      </c>
      <c r="J48" s="10">
        <v>-4805956701</v>
      </c>
      <c r="K48" s="10">
        <v>-4.83</v>
      </c>
    </row>
    <row r="49" spans="1:11" ht="23.1" customHeight="1" x14ac:dyDescent="0.45">
      <c r="A49" s="8" t="s">
        <v>34</v>
      </c>
      <c r="B49" s="10">
        <v>0</v>
      </c>
      <c r="C49" s="9">
        <v>-1235376150</v>
      </c>
      <c r="D49" s="9">
        <v>0</v>
      </c>
      <c r="E49" s="9">
        <v>-1235376150</v>
      </c>
      <c r="F49" s="10">
        <v>2.27</v>
      </c>
      <c r="G49" s="10">
        <v>0</v>
      </c>
      <c r="H49" s="9">
        <v>-1254686422</v>
      </c>
      <c r="I49" s="10">
        <v>0</v>
      </c>
      <c r="J49" s="10">
        <v>-1254686422</v>
      </c>
      <c r="K49" s="10">
        <v>-1.26</v>
      </c>
    </row>
    <row r="50" spans="1:11" ht="23.1" customHeight="1" x14ac:dyDescent="0.45">
      <c r="A50" s="8" t="s">
        <v>35</v>
      </c>
      <c r="B50" s="10">
        <v>0</v>
      </c>
      <c r="C50" s="9">
        <v>-776765129</v>
      </c>
      <c r="D50" s="9">
        <v>2943168922</v>
      </c>
      <c r="E50" s="9">
        <v>2166403793</v>
      </c>
      <c r="F50" s="10">
        <v>-3.98</v>
      </c>
      <c r="G50" s="10">
        <v>0</v>
      </c>
      <c r="H50" s="10">
        <v>0</v>
      </c>
      <c r="I50" s="10">
        <v>2943168922</v>
      </c>
      <c r="J50" s="10">
        <v>2943168922</v>
      </c>
      <c r="K50" s="10">
        <v>2.96</v>
      </c>
    </row>
    <row r="51" spans="1:11" ht="23.1" customHeight="1" x14ac:dyDescent="0.45">
      <c r="A51" s="8" t="s">
        <v>181</v>
      </c>
      <c r="B51" s="10">
        <v>0</v>
      </c>
      <c r="C51" s="9">
        <v>0</v>
      </c>
      <c r="D51" s="9">
        <v>0</v>
      </c>
      <c r="E51" s="9">
        <v>0</v>
      </c>
      <c r="F51" s="10">
        <v>0</v>
      </c>
      <c r="G51" s="10">
        <v>0</v>
      </c>
      <c r="H51" s="10">
        <v>0</v>
      </c>
      <c r="I51" s="10">
        <v>1664506031</v>
      </c>
      <c r="J51" s="10">
        <v>1664506031</v>
      </c>
      <c r="K51" s="10">
        <v>1.67</v>
      </c>
    </row>
    <row r="52" spans="1:11" ht="23.1" customHeight="1" x14ac:dyDescent="0.45">
      <c r="A52" s="8" t="s">
        <v>36</v>
      </c>
      <c r="B52" s="10">
        <v>0</v>
      </c>
      <c r="C52" s="9">
        <v>-6980242548</v>
      </c>
      <c r="D52" s="9">
        <v>0</v>
      </c>
      <c r="E52" s="9">
        <v>-6980242548</v>
      </c>
      <c r="F52" s="10">
        <v>12.83</v>
      </c>
      <c r="G52" s="10">
        <v>0</v>
      </c>
      <c r="H52" s="9">
        <v>-8208650925</v>
      </c>
      <c r="I52" s="10">
        <v>0</v>
      </c>
      <c r="J52" s="10">
        <v>-8208650925</v>
      </c>
      <c r="K52" s="10">
        <v>-8.24</v>
      </c>
    </row>
    <row r="53" spans="1:11" ht="23.1" customHeight="1" x14ac:dyDescent="0.45">
      <c r="A53" s="8" t="s">
        <v>207</v>
      </c>
      <c r="B53" s="10">
        <v>0</v>
      </c>
      <c r="C53" s="9">
        <v>0</v>
      </c>
      <c r="D53" s="9">
        <v>0</v>
      </c>
      <c r="E53" s="9">
        <v>0</v>
      </c>
      <c r="F53" s="10">
        <v>0</v>
      </c>
      <c r="G53" s="10">
        <v>0</v>
      </c>
      <c r="H53" s="10">
        <v>0</v>
      </c>
      <c r="I53" s="10">
        <v>-38204770</v>
      </c>
      <c r="J53" s="10">
        <v>-38204770</v>
      </c>
      <c r="K53" s="10">
        <v>-0.04</v>
      </c>
    </row>
    <row r="54" spans="1:11" ht="23.1" customHeight="1" x14ac:dyDescent="0.45">
      <c r="A54" s="8" t="s">
        <v>37</v>
      </c>
      <c r="B54" s="10">
        <v>0</v>
      </c>
      <c r="C54" s="9">
        <v>-136516790</v>
      </c>
      <c r="D54" s="9">
        <v>0</v>
      </c>
      <c r="E54" s="9">
        <v>-136516790</v>
      </c>
      <c r="F54" s="10">
        <v>0.25</v>
      </c>
      <c r="G54" s="10">
        <v>0</v>
      </c>
      <c r="H54" s="9">
        <v>-136516790</v>
      </c>
      <c r="I54" s="10">
        <v>0</v>
      </c>
      <c r="J54" s="10">
        <v>-136516790</v>
      </c>
      <c r="K54" s="10">
        <v>-0.14000000000000001</v>
      </c>
    </row>
    <row r="55" spans="1:11" ht="23.1" customHeight="1" x14ac:dyDescent="0.45">
      <c r="A55" s="8" t="s">
        <v>182</v>
      </c>
      <c r="B55" s="10">
        <v>0</v>
      </c>
      <c r="C55" s="9">
        <v>0</v>
      </c>
      <c r="D55" s="9">
        <v>0</v>
      </c>
      <c r="E55" s="9">
        <v>0</v>
      </c>
      <c r="F55" s="10">
        <v>0</v>
      </c>
      <c r="G55" s="10">
        <v>0</v>
      </c>
      <c r="H55" s="10">
        <v>0</v>
      </c>
      <c r="I55" s="10">
        <v>121301698</v>
      </c>
      <c r="J55" s="10">
        <v>121301698</v>
      </c>
      <c r="K55" s="10">
        <v>0.12</v>
      </c>
    </row>
    <row r="56" spans="1:11" ht="23.1" customHeight="1" x14ac:dyDescent="0.45">
      <c r="A56" s="8" t="s">
        <v>171</v>
      </c>
      <c r="B56" s="10">
        <v>0</v>
      </c>
      <c r="C56" s="9">
        <v>0</v>
      </c>
      <c r="D56" s="9">
        <v>0</v>
      </c>
      <c r="E56" s="9">
        <v>0</v>
      </c>
      <c r="F56" s="10">
        <v>0</v>
      </c>
      <c r="G56" s="10">
        <v>0</v>
      </c>
      <c r="H56" s="10">
        <v>0</v>
      </c>
      <c r="I56" s="10">
        <v>1710135967</v>
      </c>
      <c r="J56" s="10">
        <v>1710135967</v>
      </c>
      <c r="K56" s="10">
        <v>1.72</v>
      </c>
    </row>
    <row r="57" spans="1:11" ht="23.1" customHeight="1" x14ac:dyDescent="0.45">
      <c r="A57" s="8" t="s">
        <v>186</v>
      </c>
      <c r="B57" s="10">
        <v>0</v>
      </c>
      <c r="C57" s="9">
        <v>0</v>
      </c>
      <c r="D57" s="9">
        <v>0</v>
      </c>
      <c r="E57" s="9">
        <v>0</v>
      </c>
      <c r="F57" s="10">
        <v>0</v>
      </c>
      <c r="G57" s="10">
        <v>0</v>
      </c>
      <c r="H57" s="10">
        <v>0</v>
      </c>
      <c r="I57" s="10">
        <v>960514303</v>
      </c>
      <c r="J57" s="10">
        <v>960514303</v>
      </c>
      <c r="K57" s="10">
        <v>0.96</v>
      </c>
    </row>
    <row r="58" spans="1:11" ht="23.1" customHeight="1" x14ac:dyDescent="0.45">
      <c r="A58" s="8" t="s">
        <v>205</v>
      </c>
      <c r="B58" s="10">
        <v>0</v>
      </c>
      <c r="C58" s="9">
        <v>0</v>
      </c>
      <c r="D58" s="9">
        <v>0</v>
      </c>
      <c r="E58" s="9">
        <v>0</v>
      </c>
      <c r="F58" s="10">
        <v>0</v>
      </c>
      <c r="G58" s="10">
        <v>0</v>
      </c>
      <c r="H58" s="10">
        <v>0</v>
      </c>
      <c r="I58" s="10">
        <v>859614902</v>
      </c>
      <c r="J58" s="10">
        <v>859614902</v>
      </c>
      <c r="K58" s="10">
        <v>0.86</v>
      </c>
    </row>
    <row r="59" spans="1:11" ht="23.1" customHeight="1" x14ac:dyDescent="0.45">
      <c r="A59" s="8" t="s">
        <v>228</v>
      </c>
      <c r="B59" s="10">
        <v>0</v>
      </c>
      <c r="C59" s="9">
        <v>0</v>
      </c>
      <c r="D59" s="9">
        <v>0</v>
      </c>
      <c r="E59" s="9">
        <v>0</v>
      </c>
      <c r="F59" s="10">
        <v>0</v>
      </c>
      <c r="G59" s="10">
        <v>0</v>
      </c>
      <c r="H59" s="10">
        <v>0</v>
      </c>
      <c r="I59" s="10">
        <v>85376327</v>
      </c>
      <c r="J59" s="10">
        <v>85376327</v>
      </c>
      <c r="K59" s="10">
        <v>0.09</v>
      </c>
    </row>
    <row r="60" spans="1:11" ht="23.1" customHeight="1" x14ac:dyDescent="0.45">
      <c r="A60" s="8" t="s">
        <v>224</v>
      </c>
      <c r="B60" s="10">
        <v>0</v>
      </c>
      <c r="C60" s="9">
        <v>0</v>
      </c>
      <c r="D60" s="9">
        <v>0</v>
      </c>
      <c r="E60" s="9">
        <v>0</v>
      </c>
      <c r="F60" s="10">
        <v>0</v>
      </c>
      <c r="G60" s="10">
        <v>0</v>
      </c>
      <c r="H60" s="10">
        <v>0</v>
      </c>
      <c r="I60" s="10">
        <v>950096184</v>
      </c>
      <c r="J60" s="10">
        <v>950096184</v>
      </c>
      <c r="K60" s="10">
        <v>0.95</v>
      </c>
    </row>
    <row r="61" spans="1:11" ht="23.1" customHeight="1" x14ac:dyDescent="0.45">
      <c r="A61" s="8" t="s">
        <v>38</v>
      </c>
      <c r="B61" s="10">
        <v>0</v>
      </c>
      <c r="C61" s="9">
        <v>-3648248358</v>
      </c>
      <c r="D61" s="9">
        <v>-47167248</v>
      </c>
      <c r="E61" s="9">
        <v>-3695415606</v>
      </c>
      <c r="F61" s="10">
        <v>6.79</v>
      </c>
      <c r="G61" s="10">
        <v>0</v>
      </c>
      <c r="H61" s="10">
        <v>846296999</v>
      </c>
      <c r="I61" s="10">
        <v>1145053578</v>
      </c>
      <c r="J61" s="10">
        <v>1991350577</v>
      </c>
      <c r="K61" s="10">
        <v>2</v>
      </c>
    </row>
    <row r="62" spans="1:11" ht="23.1" customHeight="1" x14ac:dyDescent="0.45">
      <c r="A62" s="8" t="s">
        <v>39</v>
      </c>
      <c r="B62" s="10">
        <v>0</v>
      </c>
      <c r="C62" s="9">
        <v>-12435934793</v>
      </c>
      <c r="D62" s="9">
        <v>12396244043</v>
      </c>
      <c r="E62" s="9">
        <v>-39690750</v>
      </c>
      <c r="F62" s="10">
        <v>7.0000000000000007E-2</v>
      </c>
      <c r="G62" s="10">
        <v>0</v>
      </c>
      <c r="H62" s="10">
        <v>0</v>
      </c>
      <c r="I62" s="10">
        <v>16456437769</v>
      </c>
      <c r="J62" s="10">
        <v>16456437769</v>
      </c>
      <c r="K62" s="10">
        <v>16.53</v>
      </c>
    </row>
    <row r="63" spans="1:11" ht="23.1" customHeight="1" x14ac:dyDescent="0.45">
      <c r="A63" s="8" t="s">
        <v>200</v>
      </c>
      <c r="B63" s="10">
        <v>0</v>
      </c>
      <c r="C63" s="9">
        <v>0</v>
      </c>
      <c r="D63" s="9">
        <v>0</v>
      </c>
      <c r="E63" s="9">
        <v>0</v>
      </c>
      <c r="F63" s="10">
        <v>0</v>
      </c>
      <c r="G63" s="10">
        <v>0</v>
      </c>
      <c r="H63" s="10">
        <v>0</v>
      </c>
      <c r="I63" s="10">
        <v>-573546</v>
      </c>
      <c r="J63" s="10">
        <v>-573546</v>
      </c>
      <c r="K63" s="10">
        <v>0</v>
      </c>
    </row>
    <row r="64" spans="1:11" ht="23.1" customHeight="1" x14ac:dyDescent="0.45">
      <c r="A64" s="8" t="s">
        <v>222</v>
      </c>
      <c r="B64" s="10">
        <v>0</v>
      </c>
      <c r="C64" s="9">
        <v>0</v>
      </c>
      <c r="D64" s="9">
        <v>0</v>
      </c>
      <c r="E64" s="9">
        <v>0</v>
      </c>
      <c r="F64" s="10">
        <v>0</v>
      </c>
      <c r="G64" s="10">
        <v>0</v>
      </c>
      <c r="H64" s="10">
        <v>0</v>
      </c>
      <c r="I64" s="10">
        <v>-252893322</v>
      </c>
      <c r="J64" s="10">
        <v>-252893322</v>
      </c>
      <c r="K64" s="10">
        <v>-0.25</v>
      </c>
    </row>
    <row r="65" spans="1:11" ht="23.1" customHeight="1" x14ac:dyDescent="0.45">
      <c r="A65" s="8" t="s">
        <v>40</v>
      </c>
      <c r="B65" s="10">
        <v>0</v>
      </c>
      <c r="C65" s="9">
        <v>-1530080340</v>
      </c>
      <c r="D65" s="9">
        <v>0</v>
      </c>
      <c r="E65" s="9">
        <v>-1530080340</v>
      </c>
      <c r="F65" s="10">
        <v>2.81</v>
      </c>
      <c r="G65" s="10">
        <v>0</v>
      </c>
      <c r="H65" s="10">
        <v>-1744524840</v>
      </c>
      <c r="I65" s="10">
        <v>0</v>
      </c>
      <c r="J65" s="10">
        <v>-1744524840</v>
      </c>
      <c r="K65" s="10">
        <v>-1.75</v>
      </c>
    </row>
    <row r="66" spans="1:11" ht="23.1" customHeight="1" x14ac:dyDescent="0.45">
      <c r="A66" s="8" t="s">
        <v>203</v>
      </c>
      <c r="B66" s="10">
        <v>0</v>
      </c>
      <c r="C66" s="9">
        <v>0</v>
      </c>
      <c r="D66" s="9">
        <v>0</v>
      </c>
      <c r="E66" s="9">
        <v>0</v>
      </c>
      <c r="F66" s="10">
        <v>0</v>
      </c>
      <c r="G66" s="10">
        <v>0</v>
      </c>
      <c r="H66" s="10">
        <v>0</v>
      </c>
      <c r="I66" s="10">
        <v>1620678855</v>
      </c>
      <c r="J66" s="10">
        <v>1620678855</v>
      </c>
      <c r="K66" s="10">
        <v>1.63</v>
      </c>
    </row>
    <row r="67" spans="1:11" ht="23.1" customHeight="1" x14ac:dyDescent="0.45">
      <c r="A67" s="8" t="s">
        <v>226</v>
      </c>
      <c r="B67" s="10">
        <v>0</v>
      </c>
      <c r="C67" s="9">
        <v>0</v>
      </c>
      <c r="D67" s="9">
        <v>0</v>
      </c>
      <c r="E67" s="9">
        <v>0</v>
      </c>
      <c r="F67" s="10">
        <v>0</v>
      </c>
      <c r="G67" s="10">
        <v>0</v>
      </c>
      <c r="H67" s="10">
        <v>0</v>
      </c>
      <c r="I67" s="10">
        <v>388539920</v>
      </c>
      <c r="J67" s="10">
        <v>388539920</v>
      </c>
      <c r="K67" s="10">
        <v>0.39</v>
      </c>
    </row>
    <row r="68" spans="1:11" ht="23.1" customHeight="1" x14ac:dyDescent="0.45">
      <c r="A68" s="8" t="s">
        <v>172</v>
      </c>
      <c r="B68" s="10">
        <v>0</v>
      </c>
      <c r="C68" s="9">
        <v>0</v>
      </c>
      <c r="D68" s="9">
        <v>0</v>
      </c>
      <c r="E68" s="9">
        <v>0</v>
      </c>
      <c r="F68" s="10">
        <v>0</v>
      </c>
      <c r="G68" s="10">
        <v>0</v>
      </c>
      <c r="H68" s="10">
        <v>0</v>
      </c>
      <c r="I68" s="10">
        <v>3459726888</v>
      </c>
      <c r="J68" s="10">
        <v>3459726888</v>
      </c>
      <c r="K68" s="10">
        <v>3.47</v>
      </c>
    </row>
    <row r="69" spans="1:11" ht="23.1" customHeight="1" x14ac:dyDescent="0.45">
      <c r="A69" s="8" t="s">
        <v>231</v>
      </c>
      <c r="B69" s="10">
        <v>0</v>
      </c>
      <c r="C69" s="9">
        <v>0</v>
      </c>
      <c r="D69" s="9">
        <v>0</v>
      </c>
      <c r="E69" s="9">
        <v>0</v>
      </c>
      <c r="F69" s="10">
        <v>0</v>
      </c>
      <c r="G69" s="10">
        <v>0</v>
      </c>
      <c r="H69" s="10">
        <v>0</v>
      </c>
      <c r="I69" s="10">
        <v>2795166661</v>
      </c>
      <c r="J69" s="10">
        <v>2795166661</v>
      </c>
      <c r="K69" s="10">
        <v>2.81</v>
      </c>
    </row>
    <row r="70" spans="1:11" ht="23.1" customHeight="1" x14ac:dyDescent="0.45">
      <c r="A70" s="8" t="s">
        <v>214</v>
      </c>
      <c r="B70" s="10">
        <v>0</v>
      </c>
      <c r="C70" s="9">
        <v>0</v>
      </c>
      <c r="D70" s="9">
        <v>0</v>
      </c>
      <c r="E70" s="9">
        <v>0</v>
      </c>
      <c r="F70" s="10">
        <v>0</v>
      </c>
      <c r="G70" s="10">
        <v>0</v>
      </c>
      <c r="H70" s="10">
        <v>0</v>
      </c>
      <c r="I70" s="10">
        <v>522416812</v>
      </c>
      <c r="J70" s="10">
        <v>522416812</v>
      </c>
      <c r="K70" s="10">
        <v>0.52</v>
      </c>
    </row>
    <row r="71" spans="1:11" ht="23.1" customHeight="1" x14ac:dyDescent="0.45">
      <c r="A71" s="8" t="s">
        <v>230</v>
      </c>
      <c r="B71" s="10">
        <v>0</v>
      </c>
      <c r="C71" s="9">
        <v>0</v>
      </c>
      <c r="D71" s="9">
        <v>0</v>
      </c>
      <c r="E71" s="9">
        <v>0</v>
      </c>
      <c r="F71" s="10">
        <v>0</v>
      </c>
      <c r="G71" s="10">
        <v>0</v>
      </c>
      <c r="H71" s="10">
        <v>0</v>
      </c>
      <c r="I71" s="10">
        <v>-437571746</v>
      </c>
      <c r="J71" s="10">
        <v>-437571746</v>
      </c>
      <c r="K71" s="10">
        <v>-0.44</v>
      </c>
    </row>
    <row r="72" spans="1:11" ht="23.1" customHeight="1" x14ac:dyDescent="0.45">
      <c r="A72" s="8" t="s">
        <v>196</v>
      </c>
      <c r="B72" s="10">
        <v>0</v>
      </c>
      <c r="C72" s="9">
        <v>0</v>
      </c>
      <c r="D72" s="9">
        <v>0</v>
      </c>
      <c r="E72" s="9">
        <v>0</v>
      </c>
      <c r="F72" s="10">
        <v>0</v>
      </c>
      <c r="G72" s="10">
        <v>0</v>
      </c>
      <c r="H72" s="10">
        <v>0</v>
      </c>
      <c r="I72" s="10">
        <v>2594470537</v>
      </c>
      <c r="J72" s="10">
        <v>2594470537</v>
      </c>
      <c r="K72" s="10">
        <v>2.61</v>
      </c>
    </row>
    <row r="73" spans="1:11" ht="23.1" customHeight="1" x14ac:dyDescent="0.45">
      <c r="A73" s="8" t="s">
        <v>41</v>
      </c>
      <c r="B73" s="10">
        <v>0</v>
      </c>
      <c r="C73" s="9">
        <v>-2578231578</v>
      </c>
      <c r="D73" s="9">
        <v>0</v>
      </c>
      <c r="E73" s="9">
        <v>-2578231578</v>
      </c>
      <c r="F73" s="10">
        <v>4.74</v>
      </c>
      <c r="G73" s="10">
        <v>0</v>
      </c>
      <c r="H73" s="10">
        <v>-2578231578</v>
      </c>
      <c r="I73" s="10">
        <v>4561794884</v>
      </c>
      <c r="J73" s="10">
        <v>1983563306</v>
      </c>
      <c r="K73" s="10">
        <v>1.99</v>
      </c>
    </row>
    <row r="74" spans="1:11" ht="23.1" customHeight="1" x14ac:dyDescent="0.45">
      <c r="A74" s="8" t="s">
        <v>219</v>
      </c>
      <c r="B74" s="10">
        <v>0</v>
      </c>
      <c r="C74" s="9">
        <v>0</v>
      </c>
      <c r="D74" s="9">
        <v>0</v>
      </c>
      <c r="E74" s="9">
        <v>0</v>
      </c>
      <c r="F74" s="10">
        <v>0</v>
      </c>
      <c r="G74" s="10">
        <v>0</v>
      </c>
      <c r="H74" s="10">
        <v>0</v>
      </c>
      <c r="I74" s="10">
        <v>1482706981</v>
      </c>
      <c r="J74" s="10">
        <v>1482706981</v>
      </c>
      <c r="K74" s="10">
        <v>1.49</v>
      </c>
    </row>
    <row r="75" spans="1:11" ht="23.1" customHeight="1" x14ac:dyDescent="0.45">
      <c r="A75" s="8" t="s">
        <v>173</v>
      </c>
      <c r="B75" s="10">
        <v>0</v>
      </c>
      <c r="C75" s="9">
        <v>0</v>
      </c>
      <c r="D75" s="9">
        <v>0</v>
      </c>
      <c r="E75" s="9">
        <v>0</v>
      </c>
      <c r="F75" s="10">
        <v>0</v>
      </c>
      <c r="G75" s="10">
        <v>0</v>
      </c>
      <c r="H75" s="10">
        <v>0</v>
      </c>
      <c r="I75" s="10">
        <v>1076283083</v>
      </c>
      <c r="J75" s="10">
        <v>1076283083</v>
      </c>
      <c r="K75" s="10">
        <v>1.08</v>
      </c>
    </row>
    <row r="76" spans="1:11" ht="23.1" customHeight="1" x14ac:dyDescent="0.45">
      <c r="A76" s="8" t="s">
        <v>42</v>
      </c>
      <c r="B76" s="10">
        <v>0</v>
      </c>
      <c r="C76" s="9">
        <v>4059631072</v>
      </c>
      <c r="D76" s="9">
        <v>0</v>
      </c>
      <c r="E76" s="9">
        <v>4059631072</v>
      </c>
      <c r="F76" s="10">
        <v>-7.46</v>
      </c>
      <c r="G76" s="10">
        <v>0</v>
      </c>
      <c r="H76" s="9">
        <v>1907584734</v>
      </c>
      <c r="I76" s="10">
        <v>850824576</v>
      </c>
      <c r="J76" s="10">
        <v>2758409310</v>
      </c>
      <c r="K76" s="10">
        <v>2.77</v>
      </c>
    </row>
    <row r="77" spans="1:11" ht="23.1" customHeight="1" x14ac:dyDescent="0.45">
      <c r="A77" s="8" t="s">
        <v>177</v>
      </c>
      <c r="B77" s="10">
        <v>0</v>
      </c>
      <c r="C77" s="9">
        <v>0</v>
      </c>
      <c r="D77" s="9">
        <v>0</v>
      </c>
      <c r="E77" s="9">
        <v>0</v>
      </c>
      <c r="F77" s="10">
        <v>0</v>
      </c>
      <c r="G77" s="10">
        <v>0</v>
      </c>
      <c r="H77" s="10">
        <v>0</v>
      </c>
      <c r="I77" s="10">
        <v>485841302</v>
      </c>
      <c r="J77" s="10">
        <v>485841302</v>
      </c>
      <c r="K77" s="10">
        <v>0.49</v>
      </c>
    </row>
    <row r="78" spans="1:11" ht="23.1" customHeight="1" x14ac:dyDescent="0.45">
      <c r="A78" s="8" t="s">
        <v>43</v>
      </c>
      <c r="B78" s="10">
        <v>0</v>
      </c>
      <c r="C78" s="9">
        <v>-482283963</v>
      </c>
      <c r="D78" s="9">
        <v>0</v>
      </c>
      <c r="E78" s="9">
        <v>-482283963</v>
      </c>
      <c r="F78" s="10">
        <v>0.89</v>
      </c>
      <c r="G78" s="10">
        <v>0</v>
      </c>
      <c r="H78" s="9">
        <v>-562549991</v>
      </c>
      <c r="I78" s="10">
        <v>0</v>
      </c>
      <c r="J78" s="10">
        <v>-562549991</v>
      </c>
      <c r="K78" s="10">
        <v>-0.56000000000000005</v>
      </c>
    </row>
    <row r="79" spans="1:11" ht="23.1" customHeight="1" x14ac:dyDescent="0.45">
      <c r="A79" s="8" t="s">
        <v>212</v>
      </c>
      <c r="B79" s="10">
        <v>0</v>
      </c>
      <c r="C79" s="9">
        <v>0</v>
      </c>
      <c r="D79" s="9">
        <v>0</v>
      </c>
      <c r="E79" s="9">
        <v>0</v>
      </c>
      <c r="F79" s="10">
        <v>0</v>
      </c>
      <c r="G79" s="10">
        <v>0</v>
      </c>
      <c r="H79" s="10">
        <v>0</v>
      </c>
      <c r="I79" s="10">
        <v>795028322</v>
      </c>
      <c r="J79" s="10">
        <v>795028322</v>
      </c>
      <c r="K79" s="10">
        <v>0.8</v>
      </c>
    </row>
    <row r="80" spans="1:11" ht="23.1" customHeight="1" x14ac:dyDescent="0.45">
      <c r="A80" s="8" t="s">
        <v>180</v>
      </c>
      <c r="B80" s="10">
        <v>0</v>
      </c>
      <c r="C80" s="9">
        <v>0</v>
      </c>
      <c r="D80" s="9">
        <v>0</v>
      </c>
      <c r="E80" s="9">
        <v>0</v>
      </c>
      <c r="F80" s="10">
        <v>0</v>
      </c>
      <c r="G80" s="10">
        <v>0</v>
      </c>
      <c r="H80" s="10">
        <v>0</v>
      </c>
      <c r="I80" s="10">
        <v>168451586</v>
      </c>
      <c r="J80" s="10">
        <v>168451586</v>
      </c>
      <c r="K80" s="10">
        <v>0.17</v>
      </c>
    </row>
    <row r="81" spans="1:11" ht="23.1" customHeight="1" x14ac:dyDescent="0.45">
      <c r="A81" s="8" t="s">
        <v>44</v>
      </c>
      <c r="B81" s="10">
        <v>0</v>
      </c>
      <c r="C81" s="9">
        <v>-1622011607</v>
      </c>
      <c r="D81" s="9">
        <v>0</v>
      </c>
      <c r="E81" s="9">
        <v>-1622011607</v>
      </c>
      <c r="F81" s="10">
        <v>2.98</v>
      </c>
      <c r="G81" s="10">
        <v>0</v>
      </c>
      <c r="H81" s="9">
        <v>-1856339131</v>
      </c>
      <c r="I81" s="10">
        <v>0</v>
      </c>
      <c r="J81" s="10">
        <v>-1856339131</v>
      </c>
      <c r="K81" s="10">
        <v>-1.86</v>
      </c>
    </row>
    <row r="82" spans="1:11" ht="23.1" customHeight="1" x14ac:dyDescent="0.45">
      <c r="A82" s="8" t="s">
        <v>227</v>
      </c>
      <c r="B82" s="10">
        <v>0</v>
      </c>
      <c r="C82" s="9">
        <v>0</v>
      </c>
      <c r="D82" s="9">
        <v>0</v>
      </c>
      <c r="E82" s="9">
        <v>0</v>
      </c>
      <c r="F82" s="10">
        <v>0</v>
      </c>
      <c r="G82" s="10">
        <v>0</v>
      </c>
      <c r="H82" s="10">
        <v>0</v>
      </c>
      <c r="I82" s="10">
        <v>682550197</v>
      </c>
      <c r="J82" s="10">
        <v>682550197</v>
      </c>
      <c r="K82" s="10">
        <v>0.69</v>
      </c>
    </row>
    <row r="83" spans="1:11" ht="23.1" customHeight="1" x14ac:dyDescent="0.45">
      <c r="A83" s="8" t="s">
        <v>45</v>
      </c>
      <c r="B83" s="10">
        <v>0</v>
      </c>
      <c r="C83" s="9">
        <v>-1526950139</v>
      </c>
      <c r="D83" s="9">
        <v>878676099</v>
      </c>
      <c r="E83" s="9">
        <v>-648274040</v>
      </c>
      <c r="F83" s="10">
        <v>1.19</v>
      </c>
      <c r="G83" s="10">
        <v>0</v>
      </c>
      <c r="H83" s="10">
        <v>0</v>
      </c>
      <c r="I83" s="10">
        <v>1243285078</v>
      </c>
      <c r="J83" s="10">
        <v>1243285078</v>
      </c>
      <c r="K83" s="10">
        <v>1.25</v>
      </c>
    </row>
    <row r="84" spans="1:11" ht="23.1" customHeight="1" x14ac:dyDescent="0.45">
      <c r="A84" s="8" t="s">
        <v>204</v>
      </c>
      <c r="B84" s="10">
        <v>0</v>
      </c>
      <c r="C84" s="9">
        <v>0</v>
      </c>
      <c r="D84" s="9">
        <v>0</v>
      </c>
      <c r="E84" s="9">
        <v>0</v>
      </c>
      <c r="F84" s="10">
        <v>0</v>
      </c>
      <c r="G84" s="10">
        <v>0</v>
      </c>
      <c r="H84" s="10">
        <v>0</v>
      </c>
      <c r="I84" s="10">
        <v>6735444630</v>
      </c>
      <c r="J84" s="10">
        <v>6735444630</v>
      </c>
      <c r="K84" s="10">
        <v>6.76</v>
      </c>
    </row>
    <row r="85" spans="1:11" ht="23.1" customHeight="1" x14ac:dyDescent="0.45">
      <c r="A85" s="8" t="s">
        <v>174</v>
      </c>
      <c r="B85" s="10">
        <v>0</v>
      </c>
      <c r="C85" s="9">
        <v>0</v>
      </c>
      <c r="D85" s="9">
        <v>0</v>
      </c>
      <c r="E85" s="9">
        <v>0</v>
      </c>
      <c r="F85" s="10">
        <v>0</v>
      </c>
      <c r="G85" s="10">
        <v>0</v>
      </c>
      <c r="H85" s="10">
        <v>0</v>
      </c>
      <c r="I85" s="10">
        <v>769051688</v>
      </c>
      <c r="J85" s="10">
        <v>769051688</v>
      </c>
      <c r="K85" s="10">
        <v>0.77</v>
      </c>
    </row>
    <row r="86" spans="1:11" ht="23.1" customHeight="1" x14ac:dyDescent="0.45">
      <c r="A86" s="8" t="s">
        <v>216</v>
      </c>
      <c r="B86" s="10">
        <v>0</v>
      </c>
      <c r="C86" s="9">
        <v>0</v>
      </c>
      <c r="D86" s="9">
        <v>0</v>
      </c>
      <c r="E86" s="9">
        <v>0</v>
      </c>
      <c r="F86" s="10">
        <v>0</v>
      </c>
      <c r="G86" s="10">
        <v>0</v>
      </c>
      <c r="H86" s="10">
        <v>0</v>
      </c>
      <c r="I86" s="10">
        <v>13951226000</v>
      </c>
      <c r="J86" s="10">
        <v>13951226000</v>
      </c>
      <c r="K86" s="10">
        <v>14.01</v>
      </c>
    </row>
    <row r="87" spans="1:11" ht="23.1" customHeight="1" x14ac:dyDescent="0.45">
      <c r="A87" s="8" t="s">
        <v>46</v>
      </c>
      <c r="B87" s="10">
        <v>0</v>
      </c>
      <c r="C87" s="9">
        <v>1897129577</v>
      </c>
      <c r="D87" s="9">
        <v>0</v>
      </c>
      <c r="E87" s="9">
        <v>1897129577</v>
      </c>
      <c r="F87" s="10">
        <v>-3.49</v>
      </c>
      <c r="G87" s="10">
        <v>0</v>
      </c>
      <c r="H87" s="9">
        <v>1897129577</v>
      </c>
      <c r="I87" s="10">
        <v>0</v>
      </c>
      <c r="J87" s="10">
        <v>1897129577</v>
      </c>
      <c r="K87" s="10">
        <v>1.91</v>
      </c>
    </row>
    <row r="88" spans="1:11" ht="23.1" customHeight="1" x14ac:dyDescent="0.45">
      <c r="A88" s="8" t="s">
        <v>199</v>
      </c>
      <c r="B88" s="10">
        <v>0</v>
      </c>
      <c r="C88" s="9">
        <v>0</v>
      </c>
      <c r="D88" s="9">
        <v>0</v>
      </c>
      <c r="E88" s="9">
        <v>0</v>
      </c>
      <c r="F88" s="10">
        <v>0</v>
      </c>
      <c r="G88" s="10">
        <v>0</v>
      </c>
      <c r="H88" s="10">
        <v>0</v>
      </c>
      <c r="I88" s="10">
        <v>1570416000</v>
      </c>
      <c r="J88" s="10">
        <v>1570416000</v>
      </c>
      <c r="K88" s="10">
        <v>1.58</v>
      </c>
    </row>
    <row r="89" spans="1:11" ht="23.1" customHeight="1" x14ac:dyDescent="0.45">
      <c r="A89" s="8" t="s">
        <v>47</v>
      </c>
      <c r="B89" s="10">
        <v>0</v>
      </c>
      <c r="C89" s="9">
        <v>-252789138</v>
      </c>
      <c r="D89" s="9">
        <v>20520171</v>
      </c>
      <c r="E89" s="9">
        <v>-232268967</v>
      </c>
      <c r="F89" s="10">
        <v>0.43</v>
      </c>
      <c r="G89" s="10">
        <v>0</v>
      </c>
      <c r="H89" s="10">
        <v>0</v>
      </c>
      <c r="I89" s="10">
        <v>20520171</v>
      </c>
      <c r="J89" s="10">
        <v>20520171</v>
      </c>
      <c r="K89" s="10">
        <v>0.02</v>
      </c>
    </row>
    <row r="90" spans="1:11" ht="23.1" customHeight="1" x14ac:dyDescent="0.45">
      <c r="A90" s="8" t="s">
        <v>48</v>
      </c>
      <c r="B90" s="10">
        <v>0</v>
      </c>
      <c r="C90" s="9">
        <v>-1235376150</v>
      </c>
      <c r="D90" s="9">
        <v>0</v>
      </c>
      <c r="E90" s="9">
        <v>-1235376150</v>
      </c>
      <c r="F90" s="10">
        <v>2.27</v>
      </c>
      <c r="G90" s="10">
        <v>0</v>
      </c>
      <c r="H90" s="9">
        <v>-1173691106</v>
      </c>
      <c r="I90" s="10">
        <v>-119884715</v>
      </c>
      <c r="J90" s="10">
        <v>-1293575821</v>
      </c>
      <c r="K90" s="10">
        <v>-1.3</v>
      </c>
    </row>
    <row r="91" spans="1:11" ht="23.1" customHeight="1" x14ac:dyDescent="0.45">
      <c r="A91" s="8" t="s">
        <v>175</v>
      </c>
      <c r="B91" s="10">
        <v>0</v>
      </c>
      <c r="C91" s="9">
        <v>0</v>
      </c>
      <c r="D91" s="9">
        <v>0</v>
      </c>
      <c r="E91" s="9">
        <v>0</v>
      </c>
      <c r="F91" s="10">
        <v>0</v>
      </c>
      <c r="G91" s="10">
        <v>0</v>
      </c>
      <c r="H91" s="9">
        <v>0</v>
      </c>
      <c r="I91" s="10">
        <v>138487301</v>
      </c>
      <c r="J91" s="10">
        <v>138487301</v>
      </c>
      <c r="K91" s="10">
        <v>0.14000000000000001</v>
      </c>
    </row>
    <row r="92" spans="1:11" ht="23.1" customHeight="1" x14ac:dyDescent="0.45">
      <c r="A92" s="8" t="s">
        <v>49</v>
      </c>
      <c r="B92" s="10">
        <v>0</v>
      </c>
      <c r="C92" s="9">
        <v>-937893605</v>
      </c>
      <c r="D92" s="9">
        <v>0</v>
      </c>
      <c r="E92" s="9">
        <v>-937893605</v>
      </c>
      <c r="F92" s="10">
        <v>1.72</v>
      </c>
      <c r="G92" s="10">
        <v>0</v>
      </c>
      <c r="H92" s="9">
        <v>-2682169314</v>
      </c>
      <c r="I92" s="10">
        <v>0</v>
      </c>
      <c r="J92" s="10">
        <v>-2682169314</v>
      </c>
      <c r="K92" s="10">
        <v>-2.69</v>
      </c>
    </row>
    <row r="93" spans="1:11" ht="23.1" customHeight="1" x14ac:dyDescent="0.45">
      <c r="A93" s="8" t="s">
        <v>191</v>
      </c>
      <c r="B93" s="10">
        <v>0</v>
      </c>
      <c r="C93" s="9">
        <v>0</v>
      </c>
      <c r="D93" s="9">
        <v>0</v>
      </c>
      <c r="E93" s="9">
        <v>0</v>
      </c>
      <c r="F93" s="10">
        <v>0</v>
      </c>
      <c r="G93" s="10">
        <v>0</v>
      </c>
      <c r="H93" s="9">
        <v>0</v>
      </c>
      <c r="I93" s="10">
        <v>1657019644</v>
      </c>
      <c r="J93" s="10">
        <v>1657019644</v>
      </c>
      <c r="K93" s="10">
        <v>1.66</v>
      </c>
    </row>
    <row r="94" spans="1:11" ht="23.1" customHeight="1" x14ac:dyDescent="0.45">
      <c r="A94" s="8" t="s">
        <v>50</v>
      </c>
      <c r="B94" s="10">
        <v>0</v>
      </c>
      <c r="C94" s="9">
        <v>-555671200</v>
      </c>
      <c r="D94" s="9">
        <v>0</v>
      </c>
      <c r="E94" s="9">
        <v>-555671200</v>
      </c>
      <c r="F94" s="10">
        <v>1.02</v>
      </c>
      <c r="G94" s="10">
        <v>0</v>
      </c>
      <c r="H94" s="9">
        <v>-981276795</v>
      </c>
      <c r="I94" s="10">
        <v>0</v>
      </c>
      <c r="J94" s="10">
        <v>-981276795</v>
      </c>
      <c r="K94" s="10">
        <v>-0.99</v>
      </c>
    </row>
    <row r="95" spans="1:11" ht="23.1" customHeight="1" x14ac:dyDescent="0.45">
      <c r="A95" s="8" t="s">
        <v>51</v>
      </c>
      <c r="B95" s="10">
        <v>0</v>
      </c>
      <c r="C95" s="9">
        <v>0</v>
      </c>
      <c r="D95" s="9">
        <v>-122108098</v>
      </c>
      <c r="E95" s="9">
        <v>-122108098</v>
      </c>
      <c r="F95" s="10">
        <v>0.22</v>
      </c>
      <c r="G95" s="10">
        <v>0</v>
      </c>
      <c r="H95" s="10">
        <v>0</v>
      </c>
      <c r="I95" s="10">
        <v>1001494001</v>
      </c>
      <c r="J95" s="10">
        <v>1001494001</v>
      </c>
      <c r="K95" s="10">
        <v>1.01</v>
      </c>
    </row>
    <row r="96" spans="1:11" ht="23.1" customHeight="1" x14ac:dyDescent="0.45">
      <c r="A96" s="8" t="s">
        <v>52</v>
      </c>
      <c r="B96" s="10">
        <v>0</v>
      </c>
      <c r="C96" s="9">
        <v>-5837933229</v>
      </c>
      <c r="D96" s="9">
        <v>5936773575</v>
      </c>
      <c r="E96" s="9">
        <v>98840346</v>
      </c>
      <c r="F96" s="10">
        <v>-0.18</v>
      </c>
      <c r="G96" s="10">
        <v>0</v>
      </c>
      <c r="H96" s="10">
        <v>0</v>
      </c>
      <c r="I96" s="10">
        <v>5936773575</v>
      </c>
      <c r="J96" s="10">
        <v>5936773575</v>
      </c>
      <c r="K96" s="10">
        <v>5.96</v>
      </c>
    </row>
    <row r="97" spans="1:11" ht="23.1" customHeight="1" x14ac:dyDescent="0.45">
      <c r="A97" s="8" t="s">
        <v>220</v>
      </c>
      <c r="B97" s="10">
        <v>0</v>
      </c>
      <c r="C97" s="9">
        <v>0</v>
      </c>
      <c r="D97" s="9">
        <v>0</v>
      </c>
      <c r="E97" s="9">
        <v>0</v>
      </c>
      <c r="F97" s="10">
        <v>0</v>
      </c>
      <c r="G97" s="10">
        <v>0</v>
      </c>
      <c r="H97" s="10">
        <v>0</v>
      </c>
      <c r="I97" s="10">
        <v>2245881187</v>
      </c>
      <c r="J97" s="10">
        <v>2245881187</v>
      </c>
      <c r="K97" s="10">
        <v>2.2599999999999998</v>
      </c>
    </row>
    <row r="98" spans="1:11" ht="23.1" customHeight="1" x14ac:dyDescent="0.45">
      <c r="A98" s="8" t="s">
        <v>194</v>
      </c>
      <c r="B98" s="10">
        <v>0</v>
      </c>
      <c r="C98" s="9">
        <v>0</v>
      </c>
      <c r="D98" s="9">
        <v>0</v>
      </c>
      <c r="E98" s="9">
        <v>0</v>
      </c>
      <c r="F98" s="10">
        <v>0</v>
      </c>
      <c r="G98" s="10">
        <v>0</v>
      </c>
      <c r="H98" s="10">
        <v>0</v>
      </c>
      <c r="I98" s="10">
        <v>1271613959</v>
      </c>
      <c r="J98" s="10">
        <v>1271613959</v>
      </c>
      <c r="K98" s="10">
        <v>1.28</v>
      </c>
    </row>
    <row r="99" spans="1:11" ht="23.1" customHeight="1" x14ac:dyDescent="0.45">
      <c r="A99" s="8" t="s">
        <v>215</v>
      </c>
      <c r="B99" s="10">
        <v>0</v>
      </c>
      <c r="C99" s="9">
        <v>0</v>
      </c>
      <c r="D99" s="9">
        <v>0</v>
      </c>
      <c r="E99" s="9">
        <v>0</v>
      </c>
      <c r="F99" s="10">
        <v>0</v>
      </c>
      <c r="G99" s="10">
        <v>0</v>
      </c>
      <c r="H99" s="10">
        <v>0</v>
      </c>
      <c r="I99" s="10">
        <v>682042142</v>
      </c>
      <c r="J99" s="10">
        <v>682042142</v>
      </c>
      <c r="K99" s="10">
        <v>0.68</v>
      </c>
    </row>
    <row r="100" spans="1:11" ht="23.1" customHeight="1" x14ac:dyDescent="0.45">
      <c r="A100" s="8" t="s">
        <v>197</v>
      </c>
      <c r="B100" s="10">
        <v>0</v>
      </c>
      <c r="C100" s="9">
        <v>0</v>
      </c>
      <c r="D100" s="9">
        <v>0</v>
      </c>
      <c r="E100" s="9">
        <v>0</v>
      </c>
      <c r="F100" s="10">
        <v>0</v>
      </c>
      <c r="G100" s="10">
        <v>0</v>
      </c>
      <c r="H100" s="10">
        <v>0</v>
      </c>
      <c r="I100" s="10">
        <v>618085014</v>
      </c>
      <c r="J100" s="10">
        <v>618085014</v>
      </c>
      <c r="K100" s="10">
        <v>0.62</v>
      </c>
    </row>
    <row r="101" spans="1:11" ht="23.1" customHeight="1" x14ac:dyDescent="0.45">
      <c r="A101" s="8" t="s">
        <v>53</v>
      </c>
      <c r="B101" s="10">
        <v>0</v>
      </c>
      <c r="C101" s="9">
        <v>-35915255</v>
      </c>
      <c r="D101" s="9">
        <v>-23387848</v>
      </c>
      <c r="E101" s="9">
        <v>-59303103</v>
      </c>
      <c r="F101" s="10">
        <v>0.11</v>
      </c>
      <c r="G101" s="10">
        <v>0</v>
      </c>
      <c r="H101" s="10">
        <v>0</v>
      </c>
      <c r="I101" s="10">
        <v>624280941</v>
      </c>
      <c r="J101" s="10">
        <v>624280941</v>
      </c>
      <c r="K101" s="10">
        <v>0.63</v>
      </c>
    </row>
    <row r="102" spans="1:11" ht="23.1" customHeight="1" x14ac:dyDescent="0.45">
      <c r="A102" s="8" t="s">
        <v>54</v>
      </c>
      <c r="B102" s="10">
        <v>0</v>
      </c>
      <c r="C102" s="9">
        <v>-2328505185</v>
      </c>
      <c r="D102" s="9">
        <v>1578978637</v>
      </c>
      <c r="E102" s="9">
        <v>-749526548</v>
      </c>
      <c r="F102" s="10">
        <v>1.38</v>
      </c>
      <c r="G102" s="10">
        <v>0</v>
      </c>
      <c r="H102" s="10">
        <v>0</v>
      </c>
      <c r="I102" s="10">
        <v>1578978637</v>
      </c>
      <c r="J102" s="10">
        <v>1578978637</v>
      </c>
      <c r="K102" s="10">
        <v>1.59</v>
      </c>
    </row>
    <row r="103" spans="1:11" ht="23.1" customHeight="1" x14ac:dyDescent="0.45">
      <c r="A103" s="8" t="s">
        <v>55</v>
      </c>
      <c r="B103" s="10">
        <v>0</v>
      </c>
      <c r="C103" s="9">
        <v>0</v>
      </c>
      <c r="D103" s="9">
        <v>-4500467</v>
      </c>
      <c r="E103" s="9">
        <v>-4500467</v>
      </c>
      <c r="F103" s="10">
        <v>0.01</v>
      </c>
      <c r="G103" s="10">
        <v>0</v>
      </c>
      <c r="H103" s="10">
        <v>0</v>
      </c>
      <c r="I103" s="10">
        <v>2422442013</v>
      </c>
      <c r="J103" s="10">
        <v>2422442013</v>
      </c>
      <c r="K103" s="10">
        <v>2.4300000000000002</v>
      </c>
    </row>
    <row r="104" spans="1:11" ht="23.1" customHeight="1" x14ac:dyDescent="0.45">
      <c r="A104" s="8" t="s">
        <v>206</v>
      </c>
      <c r="B104" s="10">
        <v>0</v>
      </c>
      <c r="C104" s="9">
        <v>0</v>
      </c>
      <c r="D104" s="9">
        <v>0</v>
      </c>
      <c r="E104" s="9">
        <v>0</v>
      </c>
      <c r="F104" s="10">
        <v>0</v>
      </c>
      <c r="G104" s="10">
        <v>0</v>
      </c>
      <c r="H104" s="10">
        <v>0</v>
      </c>
      <c r="I104" s="10">
        <v>342482</v>
      </c>
      <c r="J104" s="10">
        <v>342482</v>
      </c>
      <c r="K104" s="10">
        <v>0</v>
      </c>
    </row>
    <row r="105" spans="1:11" ht="23.1" customHeight="1" x14ac:dyDescent="0.45">
      <c r="A105" s="8" t="s">
        <v>147</v>
      </c>
      <c r="B105" s="10">
        <v>34481882</v>
      </c>
      <c r="C105" s="9">
        <v>0</v>
      </c>
      <c r="D105" s="9">
        <v>0</v>
      </c>
      <c r="E105" s="9">
        <v>34481882</v>
      </c>
      <c r="F105" s="10">
        <v>-0.06</v>
      </c>
      <c r="G105" s="10">
        <v>480000000</v>
      </c>
      <c r="H105" s="10">
        <v>0</v>
      </c>
      <c r="I105" s="10">
        <v>749654134</v>
      </c>
      <c r="J105" s="10">
        <v>1229654134</v>
      </c>
      <c r="K105" s="10">
        <v>1.23</v>
      </c>
    </row>
    <row r="106" spans="1:11" ht="23.1" customHeight="1" x14ac:dyDescent="0.45">
      <c r="A106" s="8" t="s">
        <v>56</v>
      </c>
      <c r="B106" s="10">
        <v>0</v>
      </c>
      <c r="C106" s="9">
        <v>-457238015</v>
      </c>
      <c r="D106" s="9">
        <v>0</v>
      </c>
      <c r="E106" s="9">
        <v>-457238015</v>
      </c>
      <c r="F106" s="10">
        <v>0.84</v>
      </c>
      <c r="G106" s="10">
        <v>0</v>
      </c>
      <c r="H106" s="10">
        <v>461353165</v>
      </c>
      <c r="I106" s="10">
        <v>899305225</v>
      </c>
      <c r="J106" s="10">
        <v>1360658390</v>
      </c>
      <c r="K106" s="10">
        <v>1.37</v>
      </c>
    </row>
    <row r="107" spans="1:11" ht="23.1" customHeight="1" x14ac:dyDescent="0.45">
      <c r="A107" s="8" t="s">
        <v>223</v>
      </c>
      <c r="B107" s="10">
        <v>0</v>
      </c>
      <c r="C107" s="9">
        <v>0</v>
      </c>
      <c r="D107" s="9">
        <v>0</v>
      </c>
      <c r="E107" s="9">
        <v>0</v>
      </c>
      <c r="F107" s="10">
        <v>0</v>
      </c>
      <c r="G107" s="10">
        <v>0</v>
      </c>
      <c r="H107" s="10">
        <v>0</v>
      </c>
      <c r="I107" s="10">
        <v>2264051429</v>
      </c>
      <c r="J107" s="10">
        <v>2264051429</v>
      </c>
      <c r="K107" s="10">
        <v>2.27</v>
      </c>
    </row>
    <row r="108" spans="1:11" ht="23.1" customHeight="1" x14ac:dyDescent="0.45">
      <c r="A108" s="8" t="s">
        <v>189</v>
      </c>
      <c r="B108" s="10">
        <v>0</v>
      </c>
      <c r="C108" s="9">
        <v>0</v>
      </c>
      <c r="D108" s="9">
        <v>0</v>
      </c>
      <c r="E108" s="9">
        <v>0</v>
      </c>
      <c r="F108" s="10">
        <v>0</v>
      </c>
      <c r="G108" s="10">
        <v>0</v>
      </c>
      <c r="H108" s="10">
        <v>0</v>
      </c>
      <c r="I108" s="10">
        <v>3351780</v>
      </c>
      <c r="J108" s="10">
        <v>3351780</v>
      </c>
      <c r="K108" s="10">
        <v>0</v>
      </c>
    </row>
    <row r="109" spans="1:11" ht="23.1" customHeight="1" x14ac:dyDescent="0.45">
      <c r="A109" s="8" t="s">
        <v>57</v>
      </c>
      <c r="B109" s="10">
        <v>0</v>
      </c>
      <c r="C109" s="9">
        <v>0</v>
      </c>
      <c r="D109" s="9">
        <v>0</v>
      </c>
      <c r="E109" s="9">
        <v>0</v>
      </c>
      <c r="F109" s="10">
        <v>0</v>
      </c>
      <c r="G109" s="10">
        <v>0</v>
      </c>
      <c r="H109" s="10">
        <v>-773000</v>
      </c>
      <c r="I109" s="10">
        <v>0</v>
      </c>
      <c r="J109" s="10">
        <v>-773000</v>
      </c>
      <c r="K109" s="10">
        <v>0</v>
      </c>
    </row>
    <row r="110" spans="1:11" ht="23.1" customHeight="1" x14ac:dyDescent="0.45">
      <c r="A110" s="8" t="s">
        <v>58</v>
      </c>
      <c r="B110" s="10">
        <v>0</v>
      </c>
      <c r="C110" s="9">
        <v>-245933734</v>
      </c>
      <c r="D110" s="9">
        <v>110725281</v>
      </c>
      <c r="E110" s="9">
        <v>-135208453</v>
      </c>
      <c r="F110" s="10">
        <v>0.25</v>
      </c>
      <c r="G110" s="10">
        <v>552500000</v>
      </c>
      <c r="H110" s="9">
        <v>232657220</v>
      </c>
      <c r="I110" s="10">
        <v>140685845</v>
      </c>
      <c r="J110" s="10">
        <v>925843065</v>
      </c>
      <c r="K110" s="10">
        <v>0.93</v>
      </c>
    </row>
    <row r="111" spans="1:11" ht="23.1" customHeight="1" x14ac:dyDescent="0.45">
      <c r="A111" s="8" t="s">
        <v>59</v>
      </c>
      <c r="B111" s="10">
        <v>0</v>
      </c>
      <c r="C111" s="9">
        <v>-1924209983</v>
      </c>
      <c r="D111" s="9">
        <v>0</v>
      </c>
      <c r="E111" s="9">
        <v>-1924209983</v>
      </c>
      <c r="F111" s="10">
        <v>3.54</v>
      </c>
      <c r="G111" s="10">
        <v>0</v>
      </c>
      <c r="H111" s="9">
        <v>-1166257858</v>
      </c>
      <c r="I111" s="10">
        <v>79306949</v>
      </c>
      <c r="J111" s="10">
        <v>-1086950909</v>
      </c>
      <c r="K111" s="10">
        <v>-1.0900000000000001</v>
      </c>
    </row>
    <row r="112" spans="1:11" ht="23.1" customHeight="1" x14ac:dyDescent="0.45">
      <c r="A112" s="8" t="s">
        <v>213</v>
      </c>
      <c r="B112" s="10">
        <v>0</v>
      </c>
      <c r="C112" s="9">
        <v>0</v>
      </c>
      <c r="D112" s="9">
        <v>0</v>
      </c>
      <c r="E112" s="9">
        <v>0</v>
      </c>
      <c r="F112" s="10">
        <v>0</v>
      </c>
      <c r="G112" s="10">
        <v>0</v>
      </c>
      <c r="H112" s="9">
        <v>0</v>
      </c>
      <c r="I112" s="10">
        <v>798510791</v>
      </c>
      <c r="J112" s="10">
        <v>798510791</v>
      </c>
      <c r="K112" s="10">
        <v>0.8</v>
      </c>
    </row>
    <row r="113" spans="1:11" ht="23.1" customHeight="1" x14ac:dyDescent="0.45">
      <c r="A113" s="8" t="s">
        <v>60</v>
      </c>
      <c r="B113" s="10">
        <v>0</v>
      </c>
      <c r="C113" s="9">
        <v>522539</v>
      </c>
      <c r="D113" s="9">
        <v>0</v>
      </c>
      <c r="E113" s="9">
        <v>522539</v>
      </c>
      <c r="F113" s="10">
        <v>0</v>
      </c>
      <c r="G113" s="10">
        <v>0</v>
      </c>
      <c r="H113" s="9">
        <v>522539</v>
      </c>
      <c r="I113" s="10">
        <v>0</v>
      </c>
      <c r="J113" s="10">
        <v>522539</v>
      </c>
      <c r="K113" s="10">
        <v>0</v>
      </c>
    </row>
    <row r="114" spans="1:11" ht="23.1" customHeight="1" x14ac:dyDescent="0.45">
      <c r="A114" s="8" t="s">
        <v>61</v>
      </c>
      <c r="B114" s="10">
        <v>0</v>
      </c>
      <c r="C114" s="9">
        <v>-2307474273</v>
      </c>
      <c r="D114" s="9">
        <v>0</v>
      </c>
      <c r="E114" s="9">
        <v>-2307474273</v>
      </c>
      <c r="F114" s="10">
        <v>4.24</v>
      </c>
      <c r="G114" s="10">
        <v>0</v>
      </c>
      <c r="H114" s="9">
        <v>-1473770323</v>
      </c>
      <c r="I114" s="10">
        <v>2093788087</v>
      </c>
      <c r="J114" s="10">
        <v>620017764</v>
      </c>
      <c r="K114" s="10">
        <v>0.62</v>
      </c>
    </row>
    <row r="115" spans="1:11" ht="23.1" customHeight="1" x14ac:dyDescent="0.45">
      <c r="A115" s="8" t="s">
        <v>62</v>
      </c>
      <c r="B115" s="10">
        <v>0</v>
      </c>
      <c r="C115" s="9">
        <v>-1231522776</v>
      </c>
      <c r="D115" s="9">
        <v>1451310581</v>
      </c>
      <c r="E115" s="9">
        <v>219787805</v>
      </c>
      <c r="F115" s="10">
        <v>-0.4</v>
      </c>
      <c r="G115" s="10">
        <v>0</v>
      </c>
      <c r="H115" s="9">
        <v>1126783944</v>
      </c>
      <c r="I115" s="10">
        <v>1451310581</v>
      </c>
      <c r="J115" s="10">
        <v>2578094525</v>
      </c>
      <c r="K115" s="10">
        <v>2.59</v>
      </c>
    </row>
    <row r="116" spans="1:11" ht="23.1" customHeight="1" x14ac:dyDescent="0.45">
      <c r="A116" s="8" t="s">
        <v>63</v>
      </c>
      <c r="B116" s="10">
        <v>0</v>
      </c>
      <c r="C116" s="9">
        <v>-531377255</v>
      </c>
      <c r="D116" s="9">
        <v>0</v>
      </c>
      <c r="E116" s="9">
        <v>-531377255</v>
      </c>
      <c r="F116" s="10">
        <v>0.98</v>
      </c>
      <c r="G116" s="10">
        <v>0</v>
      </c>
      <c r="H116" s="9">
        <v>1745135256</v>
      </c>
      <c r="I116" s="10">
        <v>926767067</v>
      </c>
      <c r="J116" s="10">
        <v>2671902323</v>
      </c>
      <c r="K116" s="10">
        <v>2.68</v>
      </c>
    </row>
    <row r="117" spans="1:11" ht="23.1" customHeight="1" x14ac:dyDescent="0.45">
      <c r="A117" s="8" t="s">
        <v>64</v>
      </c>
      <c r="B117" s="10">
        <v>0</v>
      </c>
      <c r="C117" s="9">
        <v>-2833923120</v>
      </c>
      <c r="D117" s="9">
        <v>0</v>
      </c>
      <c r="E117" s="9">
        <v>-2833923120</v>
      </c>
      <c r="F117" s="10">
        <v>5.21</v>
      </c>
      <c r="G117" s="10">
        <v>0</v>
      </c>
      <c r="H117" s="9">
        <v>-3999457757</v>
      </c>
      <c r="I117" s="10">
        <v>0</v>
      </c>
      <c r="J117" s="10">
        <v>-3999457757</v>
      </c>
      <c r="K117" s="10">
        <v>-4.0199999999999996</v>
      </c>
    </row>
    <row r="118" spans="1:11" ht="23.1" customHeight="1" x14ac:dyDescent="0.45">
      <c r="A118" s="8" t="s">
        <v>239</v>
      </c>
      <c r="B118" s="10">
        <v>0</v>
      </c>
      <c r="C118" s="9">
        <v>0</v>
      </c>
      <c r="D118" s="9">
        <v>0</v>
      </c>
      <c r="E118" s="9">
        <v>0</v>
      </c>
      <c r="F118" s="10">
        <v>0</v>
      </c>
      <c r="G118" s="10">
        <v>0</v>
      </c>
      <c r="H118" s="9">
        <v>0</v>
      </c>
      <c r="I118" s="10">
        <v>-503885464</v>
      </c>
      <c r="J118" s="10">
        <v>-503885464</v>
      </c>
      <c r="K118" s="10">
        <v>-0.51</v>
      </c>
    </row>
    <row r="119" spans="1:11" ht="23.1" customHeight="1" x14ac:dyDescent="0.45">
      <c r="A119" s="8" t="s">
        <v>245</v>
      </c>
      <c r="B119" s="10">
        <v>0</v>
      </c>
      <c r="C119" s="9">
        <v>0</v>
      </c>
      <c r="D119" s="9">
        <v>0</v>
      </c>
      <c r="E119" s="9">
        <v>0</v>
      </c>
      <c r="F119" s="10">
        <v>0</v>
      </c>
      <c r="G119" s="10">
        <v>0</v>
      </c>
      <c r="H119" s="10">
        <v>0</v>
      </c>
      <c r="I119" s="10">
        <v>-350310031</v>
      </c>
      <c r="J119" s="10">
        <v>-350310031</v>
      </c>
      <c r="K119" s="10">
        <v>-0.35</v>
      </c>
    </row>
    <row r="120" spans="1:11" ht="23.1" customHeight="1" x14ac:dyDescent="0.45">
      <c r="A120" s="8" t="s">
        <v>244</v>
      </c>
      <c r="B120" s="10">
        <v>0</v>
      </c>
      <c r="C120" s="9">
        <v>0</v>
      </c>
      <c r="D120" s="9">
        <v>0</v>
      </c>
      <c r="E120" s="9">
        <v>0</v>
      </c>
      <c r="F120" s="10">
        <v>0</v>
      </c>
      <c r="G120" s="10">
        <v>0</v>
      </c>
      <c r="H120" s="10">
        <v>0</v>
      </c>
      <c r="I120" s="10">
        <v>-939888902</v>
      </c>
      <c r="J120" s="10">
        <v>-939888902</v>
      </c>
      <c r="K120" s="10">
        <v>-0.94</v>
      </c>
    </row>
    <row r="121" spans="1:11" ht="23.1" customHeight="1" x14ac:dyDescent="0.45">
      <c r="A121" s="8" t="s">
        <v>249</v>
      </c>
      <c r="B121" s="10">
        <v>0</v>
      </c>
      <c r="C121" s="9">
        <v>0</v>
      </c>
      <c r="D121" s="9">
        <v>0</v>
      </c>
      <c r="E121" s="9">
        <v>0</v>
      </c>
      <c r="F121" s="10">
        <v>0</v>
      </c>
      <c r="G121" s="10">
        <v>0</v>
      </c>
      <c r="H121" s="10">
        <v>0</v>
      </c>
      <c r="I121" s="10">
        <v>-1825320758</v>
      </c>
      <c r="J121" s="10">
        <v>-1825320758</v>
      </c>
      <c r="K121" s="10">
        <v>-1.83</v>
      </c>
    </row>
    <row r="122" spans="1:11" ht="23.1" customHeight="1" x14ac:dyDescent="0.45">
      <c r="A122" s="8" t="s">
        <v>248</v>
      </c>
      <c r="B122" s="10">
        <v>0</v>
      </c>
      <c r="C122" s="9">
        <v>0</v>
      </c>
      <c r="D122" s="9">
        <v>0</v>
      </c>
      <c r="E122" s="9">
        <v>0</v>
      </c>
      <c r="F122" s="10">
        <v>0</v>
      </c>
      <c r="G122" s="10">
        <v>0</v>
      </c>
      <c r="H122" s="10">
        <v>0</v>
      </c>
      <c r="I122" s="10">
        <v>-239337779</v>
      </c>
      <c r="J122" s="10">
        <v>-239337779</v>
      </c>
      <c r="K122" s="10">
        <v>-0.24</v>
      </c>
    </row>
    <row r="123" spans="1:11" ht="23.1" customHeight="1" x14ac:dyDescent="0.45">
      <c r="A123" s="8" t="s">
        <v>247</v>
      </c>
      <c r="B123" s="10">
        <v>0</v>
      </c>
      <c r="C123" s="9">
        <v>0</v>
      </c>
      <c r="D123" s="9">
        <v>0</v>
      </c>
      <c r="E123" s="9">
        <v>0</v>
      </c>
      <c r="F123" s="10">
        <v>0</v>
      </c>
      <c r="G123" s="10">
        <v>0</v>
      </c>
      <c r="H123" s="10">
        <v>0</v>
      </c>
      <c r="I123" s="10">
        <v>-430156869</v>
      </c>
      <c r="J123" s="10">
        <v>-430156869</v>
      </c>
      <c r="K123" s="10">
        <v>-0.43</v>
      </c>
    </row>
    <row r="124" spans="1:11" ht="23.1" customHeight="1" x14ac:dyDescent="0.45">
      <c r="A124" s="8" t="s">
        <v>240</v>
      </c>
      <c r="B124" s="10">
        <v>0</v>
      </c>
      <c r="C124" s="9">
        <v>0</v>
      </c>
      <c r="D124" s="9">
        <v>0</v>
      </c>
      <c r="E124" s="9">
        <v>0</v>
      </c>
      <c r="F124" s="10">
        <v>0</v>
      </c>
      <c r="G124" s="10">
        <v>0</v>
      </c>
      <c r="H124" s="10">
        <v>0</v>
      </c>
      <c r="I124" s="10">
        <v>-421466565</v>
      </c>
      <c r="J124" s="10">
        <v>-421466565</v>
      </c>
      <c r="K124" s="10">
        <v>-0.42</v>
      </c>
    </row>
    <row r="125" spans="1:11" ht="23.1" customHeight="1" x14ac:dyDescent="0.45">
      <c r="A125" s="8" t="s">
        <v>243</v>
      </c>
      <c r="B125" s="10">
        <v>0</v>
      </c>
      <c r="C125" s="9">
        <v>0</v>
      </c>
      <c r="D125" s="9">
        <v>0</v>
      </c>
      <c r="E125" s="9">
        <v>0</v>
      </c>
      <c r="F125" s="10">
        <v>0</v>
      </c>
      <c r="G125" s="10">
        <v>0</v>
      </c>
      <c r="H125" s="10">
        <v>0</v>
      </c>
      <c r="I125" s="10">
        <v>-24036330</v>
      </c>
      <c r="J125" s="10">
        <v>-24036330</v>
      </c>
      <c r="K125" s="10">
        <v>-0.02</v>
      </c>
    </row>
    <row r="126" spans="1:11" ht="23.1" customHeight="1" x14ac:dyDescent="0.45">
      <c r="A126" s="8" t="s">
        <v>101</v>
      </c>
      <c r="B126" s="10">
        <v>0</v>
      </c>
      <c r="C126" s="9">
        <v>25805595</v>
      </c>
      <c r="D126" s="9">
        <v>-30801808</v>
      </c>
      <c r="E126" s="9">
        <v>-4996213</v>
      </c>
      <c r="F126" s="10">
        <v>0.01</v>
      </c>
      <c r="G126" s="10">
        <v>0</v>
      </c>
      <c r="H126" s="10">
        <v>0</v>
      </c>
      <c r="I126" s="10">
        <v>-251730742</v>
      </c>
      <c r="J126" s="10">
        <v>-251730742</v>
      </c>
      <c r="K126" s="10">
        <v>-0.25</v>
      </c>
    </row>
    <row r="127" spans="1:11" ht="23.1" customHeight="1" x14ac:dyDescent="0.45">
      <c r="A127" s="8" t="s">
        <v>241</v>
      </c>
      <c r="B127" s="10">
        <v>0</v>
      </c>
      <c r="C127" s="9">
        <v>0</v>
      </c>
      <c r="D127" s="9">
        <v>0</v>
      </c>
      <c r="E127" s="9">
        <v>0</v>
      </c>
      <c r="F127" s="10">
        <v>0</v>
      </c>
      <c r="G127" s="10">
        <v>0</v>
      </c>
      <c r="H127" s="10">
        <v>0</v>
      </c>
      <c r="I127" s="10">
        <v>-269734622</v>
      </c>
      <c r="J127" s="10">
        <v>-269734622</v>
      </c>
      <c r="K127" s="10">
        <v>-0.27</v>
      </c>
    </row>
    <row r="128" spans="1:11" ht="23.1" customHeight="1" x14ac:dyDescent="0.45">
      <c r="A128" s="8" t="s">
        <v>246</v>
      </c>
      <c r="B128" s="10">
        <v>0</v>
      </c>
      <c r="C128" s="9">
        <v>0</v>
      </c>
      <c r="D128" s="9">
        <v>0</v>
      </c>
      <c r="E128" s="9">
        <v>0</v>
      </c>
      <c r="F128" s="10">
        <v>0</v>
      </c>
      <c r="G128" s="10">
        <v>0</v>
      </c>
      <c r="H128" s="10">
        <v>0</v>
      </c>
      <c r="I128" s="10">
        <v>-459600518</v>
      </c>
      <c r="J128" s="10">
        <v>-459600518</v>
      </c>
      <c r="K128" s="10">
        <v>-0.46</v>
      </c>
    </row>
    <row r="129" spans="1:11" ht="23.1" customHeight="1" x14ac:dyDescent="0.45">
      <c r="A129" s="8" t="s">
        <v>238</v>
      </c>
      <c r="B129" s="10">
        <v>0</v>
      </c>
      <c r="C129" s="9">
        <v>0</v>
      </c>
      <c r="D129" s="9">
        <v>0</v>
      </c>
      <c r="E129" s="9">
        <v>0</v>
      </c>
      <c r="F129" s="10">
        <v>0</v>
      </c>
      <c r="G129" s="10">
        <v>0</v>
      </c>
      <c r="H129" s="10">
        <v>0</v>
      </c>
      <c r="I129" s="10">
        <v>-346170450</v>
      </c>
      <c r="J129" s="10">
        <v>-346170450</v>
      </c>
      <c r="K129" s="10">
        <v>-0.35</v>
      </c>
    </row>
    <row r="130" spans="1:11" ht="23.1" customHeight="1" x14ac:dyDescent="0.45">
      <c r="A130" s="8" t="s">
        <v>103</v>
      </c>
      <c r="B130" s="10">
        <v>0</v>
      </c>
      <c r="C130" s="9">
        <v>326290882</v>
      </c>
      <c r="D130" s="9">
        <v>-306026244</v>
      </c>
      <c r="E130" s="9">
        <v>20264638</v>
      </c>
      <c r="F130" s="10">
        <v>-0.04</v>
      </c>
      <c r="G130" s="10">
        <v>0</v>
      </c>
      <c r="H130" s="10">
        <v>0</v>
      </c>
      <c r="I130" s="10">
        <v>-306026244</v>
      </c>
      <c r="J130" s="10">
        <v>-306026244</v>
      </c>
      <c r="K130" s="10">
        <v>-0.31</v>
      </c>
    </row>
    <row r="131" spans="1:11" ht="23.1" customHeight="1" x14ac:dyDescent="0.45">
      <c r="A131" s="8" t="s">
        <v>104</v>
      </c>
      <c r="B131" s="10">
        <v>0</v>
      </c>
      <c r="C131" s="9">
        <v>1014939971</v>
      </c>
      <c r="D131" s="9">
        <v>-865842989</v>
      </c>
      <c r="E131" s="9">
        <v>149096982</v>
      </c>
      <c r="F131" s="10">
        <v>-0.27</v>
      </c>
      <c r="G131" s="10">
        <v>0</v>
      </c>
      <c r="H131" s="10">
        <v>0</v>
      </c>
      <c r="I131" s="10">
        <v>-865842989</v>
      </c>
      <c r="J131" s="10">
        <v>-865842989</v>
      </c>
      <c r="K131" s="10">
        <v>-0.87</v>
      </c>
    </row>
    <row r="132" spans="1:11" ht="23.1" customHeight="1" x14ac:dyDescent="0.45">
      <c r="A132" s="8" t="s">
        <v>105</v>
      </c>
      <c r="B132" s="10">
        <v>0</v>
      </c>
      <c r="C132" s="9">
        <v>5241973961</v>
      </c>
      <c r="D132" s="9">
        <v>1438471862</v>
      </c>
      <c r="E132" s="9">
        <v>6680445823</v>
      </c>
      <c r="F132" s="10">
        <v>-12.28</v>
      </c>
      <c r="G132" s="10">
        <v>0</v>
      </c>
      <c r="H132" s="10">
        <v>0</v>
      </c>
      <c r="I132" s="10">
        <v>1438471862</v>
      </c>
      <c r="J132" s="10">
        <v>1438471862</v>
      </c>
      <c r="K132" s="10">
        <v>1.44</v>
      </c>
    </row>
    <row r="133" spans="1:11" ht="23.1" customHeight="1" x14ac:dyDescent="0.45">
      <c r="A133" s="8" t="s">
        <v>242</v>
      </c>
      <c r="B133" s="10">
        <v>0</v>
      </c>
      <c r="C133" s="9">
        <v>0</v>
      </c>
      <c r="D133" s="9">
        <v>0</v>
      </c>
      <c r="E133" s="9">
        <v>0</v>
      </c>
      <c r="F133" s="10">
        <v>0</v>
      </c>
      <c r="G133" s="10">
        <v>0</v>
      </c>
      <c r="H133" s="10">
        <v>0</v>
      </c>
      <c r="I133" s="10">
        <v>32894727</v>
      </c>
      <c r="J133" s="10">
        <v>32894727</v>
      </c>
      <c r="K133" s="10">
        <v>0.03</v>
      </c>
    </row>
    <row r="134" spans="1:11" ht="23.1" customHeight="1" x14ac:dyDescent="0.45">
      <c r="A134" s="8" t="s">
        <v>106</v>
      </c>
      <c r="B134" s="10">
        <v>0</v>
      </c>
      <c r="C134" s="9">
        <v>-14053360</v>
      </c>
      <c r="D134" s="9">
        <v>0</v>
      </c>
      <c r="E134" s="9">
        <v>-14053360</v>
      </c>
      <c r="F134" s="10">
        <v>0.03</v>
      </c>
      <c r="G134" s="10">
        <v>0</v>
      </c>
      <c r="H134" s="10">
        <v>-14053360</v>
      </c>
      <c r="I134" s="10">
        <v>0</v>
      </c>
      <c r="J134" s="10">
        <v>-14053360</v>
      </c>
      <c r="K134" s="10">
        <v>-0.01</v>
      </c>
    </row>
    <row r="135" spans="1:11" ht="23.1" customHeight="1" x14ac:dyDescent="0.45">
      <c r="A135" s="8" t="s">
        <v>107</v>
      </c>
      <c r="B135" s="10">
        <v>0</v>
      </c>
      <c r="C135" s="9">
        <v>-3164179596</v>
      </c>
      <c r="D135" s="9">
        <v>0</v>
      </c>
      <c r="E135" s="9">
        <v>-3164179596</v>
      </c>
      <c r="F135" s="10">
        <v>5.82</v>
      </c>
      <c r="G135" s="10">
        <v>0</v>
      </c>
      <c r="H135" s="10">
        <v>-3295957201</v>
      </c>
      <c r="I135" s="10">
        <v>0</v>
      </c>
      <c r="J135" s="10">
        <v>-3295957201</v>
      </c>
      <c r="K135" s="10">
        <v>-3.31</v>
      </c>
    </row>
    <row r="136" spans="1:11" ht="23.1" customHeight="1" x14ac:dyDescent="0.45">
      <c r="A136" s="8" t="s">
        <v>108</v>
      </c>
      <c r="B136" s="10">
        <v>0</v>
      </c>
      <c r="C136" s="9">
        <v>-322375714</v>
      </c>
      <c r="D136" s="9">
        <v>0</v>
      </c>
      <c r="E136" s="9">
        <v>-322375714</v>
      </c>
      <c r="F136" s="10">
        <v>0.59</v>
      </c>
      <c r="G136" s="10">
        <v>0</v>
      </c>
      <c r="H136" s="10">
        <v>-359104167</v>
      </c>
      <c r="I136" s="10">
        <v>0</v>
      </c>
      <c r="J136" s="10">
        <v>-359104167</v>
      </c>
      <c r="K136" s="10">
        <v>-0.36</v>
      </c>
    </row>
    <row r="137" spans="1:11" ht="23.1" customHeight="1" x14ac:dyDescent="0.45">
      <c r="A137" s="8" t="s">
        <v>109</v>
      </c>
      <c r="B137" s="10">
        <v>0</v>
      </c>
      <c r="C137" s="9">
        <v>-272793202</v>
      </c>
      <c r="D137" s="9">
        <v>0</v>
      </c>
      <c r="E137" s="9">
        <v>-272793202</v>
      </c>
      <c r="F137" s="10">
        <v>0.5</v>
      </c>
      <c r="G137" s="10">
        <v>0</v>
      </c>
      <c r="H137" s="10">
        <v>-510774834</v>
      </c>
      <c r="I137" s="10">
        <v>0</v>
      </c>
      <c r="J137" s="10">
        <v>-510774834</v>
      </c>
      <c r="K137" s="10">
        <v>-0.51</v>
      </c>
    </row>
    <row r="138" spans="1:11" ht="23.1" customHeight="1" x14ac:dyDescent="0.45">
      <c r="A138" s="8" t="s">
        <v>110</v>
      </c>
      <c r="B138" s="10">
        <v>0</v>
      </c>
      <c r="C138" s="9">
        <v>-48922915</v>
      </c>
      <c r="D138" s="9">
        <v>0</v>
      </c>
      <c r="E138" s="9">
        <v>-48922915</v>
      </c>
      <c r="F138" s="10">
        <v>0.09</v>
      </c>
      <c r="G138" s="10">
        <v>0</v>
      </c>
      <c r="H138" s="10">
        <v>-75307868</v>
      </c>
      <c r="I138" s="10">
        <v>0</v>
      </c>
      <c r="J138" s="10">
        <v>-75307868</v>
      </c>
      <c r="K138" s="10">
        <v>-0.08</v>
      </c>
    </row>
    <row r="139" spans="1:11" ht="19.5" thickBot="1" x14ac:dyDescent="0.5">
      <c r="A139" s="8"/>
      <c r="B139" s="79">
        <f>SUBTOTAL(109,B11:B138)</f>
        <v>34481882</v>
      </c>
      <c r="C139" s="79">
        <f t="shared" ref="C139:K139" si="0">SUBTOTAL(109,C11:C138)</f>
        <v>-80800554854</v>
      </c>
      <c r="D139" s="79">
        <f t="shared" si="0"/>
        <v>25360815042</v>
      </c>
      <c r="E139" s="79">
        <f t="shared" si="0"/>
        <v>-55405257930</v>
      </c>
      <c r="F139" s="79">
        <f t="shared" si="0"/>
        <v>101.83000000000001</v>
      </c>
      <c r="G139" s="79">
        <f t="shared" si="0"/>
        <v>1032500000</v>
      </c>
      <c r="H139" s="79">
        <f t="shared" si="0"/>
        <v>-52667583583</v>
      </c>
      <c r="I139" s="79">
        <f t="shared" si="0"/>
        <v>141812116727</v>
      </c>
      <c r="J139" s="79">
        <f t="shared" si="0"/>
        <v>90177033147</v>
      </c>
      <c r="K139" s="11">
        <f t="shared" si="0"/>
        <v>90.59000000000006</v>
      </c>
    </row>
    <row r="140" spans="1:11" ht="19.5" thickTop="1" x14ac:dyDescent="0.45"/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I24"/>
  <sheetViews>
    <sheetView rightToLeft="1" zoomScaleNormal="100" zoomScaleSheetLayoutView="106" workbookViewId="0">
      <selection sqref="A1:XFD1048576"/>
    </sheetView>
  </sheetViews>
  <sheetFormatPr defaultColWidth="9" defaultRowHeight="18.75" x14ac:dyDescent="0.45"/>
  <cols>
    <col min="1" max="1" width="36" style="99" bestFit="1" customWidth="1"/>
    <col min="2" max="2" width="14.85546875" style="99" bestFit="1" customWidth="1"/>
    <col min="3" max="3" width="16.42578125" style="99" bestFit="1" customWidth="1"/>
    <col min="4" max="4" width="16.5703125" style="99" bestFit="1" customWidth="1"/>
    <col min="5" max="5" width="15.28515625" style="99" bestFit="1" customWidth="1"/>
    <col min="6" max="6" width="14.85546875" style="99" bestFit="1" customWidth="1"/>
    <col min="7" max="7" width="16.140625" style="99" bestFit="1" customWidth="1"/>
    <col min="8" max="9" width="16.28515625" style="99" bestFit="1" customWidth="1"/>
    <col min="10" max="10" width="9" style="84" customWidth="1"/>
    <col min="11" max="16384" width="9" style="84"/>
  </cols>
  <sheetData>
    <row r="1" spans="1:9" x14ac:dyDescent="0.45">
      <c r="A1" s="83" t="s">
        <v>1</v>
      </c>
      <c r="B1" s="83"/>
      <c r="C1" s="83"/>
      <c r="D1" s="83"/>
      <c r="E1" s="83"/>
      <c r="F1" s="83"/>
      <c r="G1" s="83"/>
      <c r="H1" s="83"/>
      <c r="I1" s="83"/>
    </row>
    <row r="2" spans="1:9" x14ac:dyDescent="0.45">
      <c r="A2" s="83" t="s">
        <v>120</v>
      </c>
      <c r="B2" s="83"/>
      <c r="C2" s="83"/>
      <c r="D2" s="83"/>
      <c r="E2" s="83"/>
      <c r="F2" s="83"/>
      <c r="G2" s="83"/>
      <c r="H2" s="83"/>
      <c r="I2" s="83"/>
    </row>
    <row r="3" spans="1:9" x14ac:dyDescent="0.45">
      <c r="A3" s="83" t="s">
        <v>121</v>
      </c>
      <c r="B3" s="83"/>
      <c r="C3" s="83"/>
      <c r="D3" s="83"/>
      <c r="E3" s="83"/>
      <c r="F3" s="83"/>
      <c r="G3" s="83"/>
      <c r="H3" s="83"/>
      <c r="I3" s="83"/>
    </row>
    <row r="4" spans="1:9" x14ac:dyDescent="0.45">
      <c r="A4" s="85" t="s">
        <v>253</v>
      </c>
      <c r="B4" s="85"/>
      <c r="C4" s="85"/>
      <c r="D4" s="85"/>
      <c r="E4" s="85"/>
      <c r="F4" s="85"/>
      <c r="G4" s="85"/>
      <c r="H4" s="85"/>
      <c r="I4" s="85"/>
    </row>
    <row r="6" spans="1:9" ht="19.5" customHeight="1" x14ac:dyDescent="0.45">
      <c r="A6" s="86"/>
      <c r="B6" s="87" t="s">
        <v>139</v>
      </c>
      <c r="C6" s="87"/>
      <c r="D6" s="87"/>
      <c r="E6" s="87"/>
      <c r="F6" s="87" t="s">
        <v>140</v>
      </c>
      <c r="G6" s="87"/>
      <c r="H6" s="87"/>
      <c r="I6" s="87"/>
    </row>
    <row r="7" spans="1:9" ht="20.25" customHeight="1" x14ac:dyDescent="0.45">
      <c r="A7" s="88"/>
      <c r="B7" s="89" t="s">
        <v>254</v>
      </c>
      <c r="C7" s="89" t="s">
        <v>255</v>
      </c>
      <c r="D7" s="89" t="s">
        <v>256</v>
      </c>
      <c r="E7" s="89" t="s">
        <v>65</v>
      </c>
      <c r="F7" s="89" t="s">
        <v>254</v>
      </c>
      <c r="G7" s="89" t="s">
        <v>255</v>
      </c>
      <c r="H7" s="89" t="s">
        <v>256</v>
      </c>
      <c r="I7" s="89" t="s">
        <v>65</v>
      </c>
    </row>
    <row r="8" spans="1:9" ht="20.25" customHeight="1" x14ac:dyDescent="0.45">
      <c r="A8" s="90"/>
      <c r="B8" s="91"/>
      <c r="C8" s="91"/>
      <c r="D8" s="91"/>
      <c r="E8" s="91"/>
      <c r="F8" s="91"/>
      <c r="G8" s="91"/>
      <c r="H8" s="91"/>
      <c r="I8" s="91"/>
    </row>
    <row r="9" spans="1:9" x14ac:dyDescent="0.45">
      <c r="A9" s="90"/>
      <c r="B9" s="92" t="s">
        <v>257</v>
      </c>
      <c r="C9" s="92" t="s">
        <v>258</v>
      </c>
      <c r="D9" s="92" t="s">
        <v>259</v>
      </c>
      <c r="E9" s="87"/>
      <c r="F9" s="92" t="s">
        <v>259</v>
      </c>
      <c r="G9" s="92" t="s">
        <v>259</v>
      </c>
      <c r="H9" s="92" t="s">
        <v>259</v>
      </c>
      <c r="I9" s="87"/>
    </row>
    <row r="10" spans="1:9" ht="23.1" customHeight="1" x14ac:dyDescent="0.45">
      <c r="A10" s="93" t="s">
        <v>235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303444995</v>
      </c>
      <c r="I10" s="94">
        <v>303444995</v>
      </c>
    </row>
    <row r="11" spans="1:9" ht="23.1" customHeight="1" x14ac:dyDescent="0.45">
      <c r="A11" s="93" t="s">
        <v>236</v>
      </c>
      <c r="B11" s="94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956380825</v>
      </c>
      <c r="I11" s="94">
        <v>956380825</v>
      </c>
    </row>
    <row r="12" spans="1:9" ht="23.1" customHeight="1" x14ac:dyDescent="0.45">
      <c r="A12" s="93" t="s">
        <v>79</v>
      </c>
      <c r="B12" s="94">
        <v>0</v>
      </c>
      <c r="C12" s="95">
        <v>29919048</v>
      </c>
      <c r="D12" s="95">
        <v>11486196</v>
      </c>
      <c r="E12" s="95">
        <v>41405244</v>
      </c>
      <c r="F12" s="95">
        <v>0</v>
      </c>
      <c r="G12" s="95">
        <v>47984517</v>
      </c>
      <c r="H12" s="95">
        <v>321865933</v>
      </c>
      <c r="I12" s="95">
        <v>369850450</v>
      </c>
    </row>
    <row r="13" spans="1:9" ht="23.1" customHeight="1" x14ac:dyDescent="0.45">
      <c r="A13" s="93" t="s">
        <v>83</v>
      </c>
      <c r="B13" s="94">
        <v>0</v>
      </c>
      <c r="C13" s="95">
        <v>-80307699</v>
      </c>
      <c r="D13" s="95">
        <v>92012331</v>
      </c>
      <c r="E13" s="95">
        <v>11704632</v>
      </c>
      <c r="F13" s="95">
        <v>0</v>
      </c>
      <c r="G13" s="95">
        <v>0</v>
      </c>
      <c r="H13" s="95">
        <v>370218863</v>
      </c>
      <c r="I13" s="95">
        <v>370218863</v>
      </c>
    </row>
    <row r="14" spans="1:9" ht="23.1" customHeight="1" x14ac:dyDescent="0.45">
      <c r="A14" s="93" t="s">
        <v>233</v>
      </c>
      <c r="B14" s="94">
        <v>0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529921263</v>
      </c>
      <c r="I14" s="94">
        <v>529921263</v>
      </c>
    </row>
    <row r="15" spans="1:9" ht="23.1" customHeight="1" x14ac:dyDescent="0.45">
      <c r="A15" s="93" t="s">
        <v>85</v>
      </c>
      <c r="B15" s="94">
        <v>0</v>
      </c>
      <c r="C15" s="94">
        <v>-186400956</v>
      </c>
      <c r="D15" s="94">
        <v>158903116</v>
      </c>
      <c r="E15" s="94">
        <v>-27497840</v>
      </c>
      <c r="F15" s="94">
        <v>0</v>
      </c>
      <c r="G15" s="94">
        <v>0</v>
      </c>
      <c r="H15" s="94">
        <v>158903116</v>
      </c>
      <c r="I15" s="94">
        <v>158903116</v>
      </c>
    </row>
    <row r="16" spans="1:9" ht="23.1" customHeight="1" x14ac:dyDescent="0.45">
      <c r="A16" s="93" t="s">
        <v>88</v>
      </c>
      <c r="B16" s="94">
        <v>0</v>
      </c>
      <c r="C16" s="94">
        <v>-170570263</v>
      </c>
      <c r="D16" s="94">
        <v>370141694</v>
      </c>
      <c r="E16" s="94">
        <v>199571431</v>
      </c>
      <c r="F16" s="94">
        <v>0</v>
      </c>
      <c r="G16" s="94">
        <v>82351593</v>
      </c>
      <c r="H16" s="94">
        <v>430943931</v>
      </c>
      <c r="I16" s="94">
        <v>513295524</v>
      </c>
    </row>
    <row r="17" spans="1:9" ht="23.1" customHeight="1" x14ac:dyDescent="0.45">
      <c r="A17" s="93" t="s">
        <v>237</v>
      </c>
      <c r="B17" s="94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352379295</v>
      </c>
      <c r="I17" s="94">
        <v>352379295</v>
      </c>
    </row>
    <row r="18" spans="1:9" ht="23.1" customHeight="1" x14ac:dyDescent="0.45">
      <c r="A18" s="93" t="s">
        <v>234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296151321</v>
      </c>
      <c r="I18" s="94">
        <v>296151321</v>
      </c>
    </row>
    <row r="19" spans="1:9" ht="23.1" customHeight="1" x14ac:dyDescent="0.45">
      <c r="A19" s="93" t="s">
        <v>91</v>
      </c>
      <c r="B19" s="94">
        <v>0</v>
      </c>
      <c r="C19" s="94">
        <v>-145351815</v>
      </c>
      <c r="D19" s="94">
        <v>268035071</v>
      </c>
      <c r="E19" s="94">
        <v>122683256</v>
      </c>
      <c r="F19" s="94">
        <v>0</v>
      </c>
      <c r="G19" s="94">
        <v>73005506</v>
      </c>
      <c r="H19" s="94">
        <v>803134894</v>
      </c>
      <c r="I19" s="94">
        <v>876140400</v>
      </c>
    </row>
    <row r="20" spans="1:9" ht="23.1" customHeight="1" x14ac:dyDescent="0.45">
      <c r="A20" s="93" t="s">
        <v>94</v>
      </c>
      <c r="B20" s="94">
        <v>0</v>
      </c>
      <c r="C20" s="94">
        <v>-151493968</v>
      </c>
      <c r="D20" s="94">
        <v>202820663</v>
      </c>
      <c r="E20" s="94">
        <v>51326695</v>
      </c>
      <c r="F20" s="94">
        <v>0</v>
      </c>
      <c r="G20" s="94">
        <v>0</v>
      </c>
      <c r="H20" s="94">
        <v>829474593</v>
      </c>
      <c r="I20" s="94">
        <v>829474593</v>
      </c>
    </row>
    <row r="21" spans="1:9" ht="23.1" customHeight="1" x14ac:dyDescent="0.45">
      <c r="A21" s="93" t="s">
        <v>95</v>
      </c>
      <c r="B21" s="94">
        <v>0</v>
      </c>
      <c r="C21" s="94">
        <v>-121812242</v>
      </c>
      <c r="D21" s="94">
        <v>192721237</v>
      </c>
      <c r="E21" s="94">
        <v>70908995</v>
      </c>
      <c r="F21" s="94">
        <v>0</v>
      </c>
      <c r="G21" s="94">
        <v>0</v>
      </c>
      <c r="H21" s="94">
        <v>220685793</v>
      </c>
      <c r="I21" s="94">
        <v>220685793</v>
      </c>
    </row>
    <row r="22" spans="1:9" ht="23.1" customHeight="1" x14ac:dyDescent="0.45">
      <c r="A22" s="93" t="s">
        <v>98</v>
      </c>
      <c r="B22" s="94">
        <v>0</v>
      </c>
      <c r="C22" s="94">
        <v>-90666698</v>
      </c>
      <c r="D22" s="94">
        <v>88621816</v>
      </c>
      <c r="E22" s="94">
        <v>-2044882</v>
      </c>
      <c r="F22" s="94">
        <v>0</v>
      </c>
      <c r="G22" s="94">
        <v>0</v>
      </c>
      <c r="H22" s="94">
        <v>279188862</v>
      </c>
      <c r="I22" s="94">
        <v>279188862</v>
      </c>
    </row>
    <row r="23" spans="1:9" ht="23.1" customHeight="1" thickBot="1" x14ac:dyDescent="0.5">
      <c r="A23" s="93" t="s">
        <v>65</v>
      </c>
      <c r="B23" s="94">
        <v>0</v>
      </c>
      <c r="C23" s="96">
        <v>-916684593</v>
      </c>
      <c r="D23" s="96">
        <v>1384742124</v>
      </c>
      <c r="E23" s="96">
        <v>468057531</v>
      </c>
      <c r="F23" s="96">
        <v>0</v>
      </c>
      <c r="G23" s="96">
        <v>203341616</v>
      </c>
      <c r="H23" s="96">
        <v>5852693684</v>
      </c>
      <c r="I23" s="96">
        <v>6056035300</v>
      </c>
    </row>
    <row r="24" spans="1:9" ht="23.1" customHeight="1" thickTop="1" x14ac:dyDescent="0.45">
      <c r="A24" s="97" t="s">
        <v>66</v>
      </c>
      <c r="B24" s="98"/>
      <c r="C24" s="98"/>
      <c r="D24" s="98"/>
      <c r="E24" s="98"/>
      <c r="F24" s="98"/>
      <c r="G24" s="98"/>
      <c r="H24" s="98"/>
      <c r="I24" s="98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G16"/>
  <sheetViews>
    <sheetView rightToLeft="1" zoomScaleNormal="100" zoomScaleSheetLayoutView="106" workbookViewId="0">
      <selection activeCell="C20" sqref="C20"/>
    </sheetView>
  </sheetViews>
  <sheetFormatPr defaultColWidth="9" defaultRowHeight="18.75" x14ac:dyDescent="0.45"/>
  <cols>
    <col min="1" max="1" width="34.28515625" style="26" bestFit="1" customWidth="1"/>
    <col min="2" max="2" width="24.42578125" style="26" bestFit="1" customWidth="1"/>
    <col min="3" max="3" width="29.28515625" style="26" customWidth="1"/>
    <col min="4" max="4" width="26" style="26" customWidth="1"/>
    <col min="5" max="5" width="29.28515625" style="26" customWidth="1"/>
    <col min="6" max="6" width="26" style="26" customWidth="1"/>
    <col min="7" max="7" width="13" style="80" customWidth="1"/>
    <col min="8" max="8" width="9" style="80" customWidth="1"/>
    <col min="9" max="16384" width="9" style="80"/>
  </cols>
  <sheetData>
    <row r="1" spans="1:7" x14ac:dyDescent="0.45">
      <c r="A1" s="65" t="s">
        <v>1</v>
      </c>
      <c r="B1" s="65"/>
      <c r="C1" s="65"/>
      <c r="D1" s="65"/>
      <c r="E1" s="65"/>
      <c r="F1" s="65"/>
    </row>
    <row r="2" spans="1:7" x14ac:dyDescent="0.45">
      <c r="A2" s="65" t="s">
        <v>120</v>
      </c>
      <c r="B2" s="65"/>
      <c r="C2" s="65"/>
      <c r="D2" s="65"/>
      <c r="E2" s="65"/>
      <c r="F2" s="65"/>
    </row>
    <row r="3" spans="1:7" x14ac:dyDescent="0.45">
      <c r="A3" s="65" t="s">
        <v>121</v>
      </c>
      <c r="B3" s="65"/>
      <c r="C3" s="65"/>
      <c r="D3" s="65"/>
      <c r="E3" s="65"/>
      <c r="F3" s="65"/>
    </row>
    <row r="4" spans="1:7" x14ac:dyDescent="0.45">
      <c r="A4" s="69" t="s">
        <v>263</v>
      </c>
      <c r="B4" s="69"/>
      <c r="C4" s="69"/>
      <c r="D4" s="69"/>
      <c r="E4" s="69"/>
      <c r="F4" s="69"/>
    </row>
    <row r="5" spans="1:7" x14ac:dyDescent="0.45">
      <c r="A5" s="45"/>
      <c r="B5" s="45"/>
      <c r="C5" s="45"/>
      <c r="D5" s="45"/>
      <c r="E5" s="45"/>
      <c r="F5" s="45"/>
    </row>
    <row r="6" spans="1:7" ht="37.5" customHeight="1" thickBot="1" x14ac:dyDescent="0.5">
      <c r="A6" s="101" t="s">
        <v>264</v>
      </c>
      <c r="B6" s="101"/>
      <c r="C6" s="102" t="s">
        <v>139</v>
      </c>
      <c r="D6" s="102"/>
      <c r="E6" s="101" t="s">
        <v>140</v>
      </c>
      <c r="F6" s="101"/>
      <c r="G6" s="100"/>
    </row>
    <row r="7" spans="1:7" ht="50.25" customHeight="1" x14ac:dyDescent="0.45">
      <c r="A7" s="103" t="s">
        <v>265</v>
      </c>
      <c r="B7" s="106" t="s">
        <v>266</v>
      </c>
      <c r="C7" s="106" t="s">
        <v>267</v>
      </c>
      <c r="D7" s="106" t="s">
        <v>268</v>
      </c>
      <c r="E7" s="106" t="s">
        <v>267</v>
      </c>
      <c r="F7" s="106" t="s">
        <v>268</v>
      </c>
      <c r="G7" s="26"/>
    </row>
    <row r="8" spans="1:7" ht="31.5" customHeight="1" thickBot="1" x14ac:dyDescent="0.5">
      <c r="A8" s="104"/>
      <c r="B8" s="104"/>
      <c r="C8" s="105" t="s">
        <v>257</v>
      </c>
      <c r="D8" s="104"/>
      <c r="E8" s="105" t="s">
        <v>257</v>
      </c>
      <c r="F8" s="104"/>
      <c r="G8" s="26"/>
    </row>
    <row r="9" spans="1:7" ht="23.1" customHeight="1" x14ac:dyDescent="0.45">
      <c r="A9" s="8" t="s">
        <v>153</v>
      </c>
      <c r="B9" s="15" t="s">
        <v>269</v>
      </c>
      <c r="C9" s="10">
        <v>25245</v>
      </c>
      <c r="D9" s="15" t="s">
        <v>270</v>
      </c>
      <c r="E9" s="10">
        <v>101774</v>
      </c>
      <c r="F9" s="15" t="s">
        <v>271</v>
      </c>
    </row>
    <row r="10" spans="1:7" ht="23.1" customHeight="1" x14ac:dyDescent="0.45">
      <c r="A10" s="8" t="s">
        <v>160</v>
      </c>
      <c r="B10" s="15" t="s">
        <v>272</v>
      </c>
      <c r="C10" s="10">
        <v>0</v>
      </c>
      <c r="D10" s="15" t="s">
        <v>273</v>
      </c>
      <c r="E10" s="10">
        <v>633763</v>
      </c>
      <c r="F10" s="15" t="s">
        <v>274</v>
      </c>
    </row>
    <row r="11" spans="1:7" ht="23.1" customHeight="1" x14ac:dyDescent="0.45">
      <c r="A11" s="8" t="s">
        <v>157</v>
      </c>
      <c r="B11" s="15" t="s">
        <v>275</v>
      </c>
      <c r="C11" s="10">
        <v>0</v>
      </c>
      <c r="D11" s="15" t="s">
        <v>102</v>
      </c>
      <c r="E11" s="10">
        <v>404488477</v>
      </c>
      <c r="F11" s="15" t="s">
        <v>102</v>
      </c>
    </row>
    <row r="12" spans="1:7" ht="23.1" customHeight="1" x14ac:dyDescent="0.45">
      <c r="A12" s="8" t="s">
        <v>155</v>
      </c>
      <c r="B12" s="15" t="s">
        <v>276</v>
      </c>
      <c r="C12" s="10">
        <v>0</v>
      </c>
      <c r="D12" s="15" t="s">
        <v>102</v>
      </c>
      <c r="E12" s="10">
        <v>133502464</v>
      </c>
      <c r="F12" s="15" t="s">
        <v>102</v>
      </c>
    </row>
    <row r="13" spans="1:7" ht="23.1" customHeight="1" x14ac:dyDescent="0.45">
      <c r="A13" s="8" t="s">
        <v>158</v>
      </c>
      <c r="B13" s="15" t="s">
        <v>277</v>
      </c>
      <c r="C13" s="10">
        <v>4000</v>
      </c>
      <c r="D13" s="15" t="s">
        <v>270</v>
      </c>
      <c r="E13" s="10">
        <v>19968</v>
      </c>
      <c r="F13" s="15" t="s">
        <v>278</v>
      </c>
    </row>
    <row r="14" spans="1:7" ht="23.1" customHeight="1" x14ac:dyDescent="0.45">
      <c r="A14" s="8" t="s">
        <v>162</v>
      </c>
      <c r="B14" s="110" t="s">
        <v>279</v>
      </c>
      <c r="C14" s="111">
        <v>326712329</v>
      </c>
      <c r="D14" s="110" t="s">
        <v>280</v>
      </c>
      <c r="E14" s="111">
        <v>1044360382</v>
      </c>
      <c r="F14" s="110" t="s">
        <v>281</v>
      </c>
    </row>
    <row r="15" spans="1:7" ht="23.1" customHeight="1" thickBot="1" x14ac:dyDescent="0.5">
      <c r="A15" s="8"/>
      <c r="B15" s="108"/>
      <c r="C15" s="109">
        <f>SUBTOTAL(109,C9:C14)</f>
        <v>326741574</v>
      </c>
      <c r="D15" s="107"/>
      <c r="E15" s="109">
        <f>SUBTOTAL(109,E9:E14)</f>
        <v>1583106828</v>
      </c>
      <c r="F15" s="107"/>
    </row>
    <row r="16" spans="1:7" ht="23.1" customHeight="1" thickTop="1" x14ac:dyDescent="0.45">
      <c r="A16" s="32" t="s">
        <v>66</v>
      </c>
      <c r="B16" s="16"/>
      <c r="C16" s="17"/>
      <c r="D16" s="16"/>
      <c r="E16" s="17"/>
      <c r="F16" s="16"/>
      <c r="G16" s="26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M9"/>
  <sheetViews>
    <sheetView rightToLeft="1" zoomScale="106" zoomScaleNormal="106" workbookViewId="0">
      <selection activeCell="J9" sqref="J9"/>
    </sheetView>
  </sheetViews>
  <sheetFormatPr defaultColWidth="9" defaultRowHeight="18.75" x14ac:dyDescent="0.45"/>
  <cols>
    <col min="1" max="1" width="19.140625" style="12" customWidth="1"/>
    <col min="2" max="2" width="16.5703125" style="12" customWidth="1"/>
    <col min="3" max="3" width="23.5703125" style="12" customWidth="1"/>
    <col min="4" max="4" width="16.7109375" style="12" customWidth="1"/>
    <col min="5" max="5" width="14.42578125" style="12" customWidth="1"/>
    <col min="6" max="6" width="13" style="12" customWidth="1"/>
    <col min="7" max="7" width="17.5703125" style="12" bestFit="1" customWidth="1"/>
    <col min="8" max="8" width="16.5703125" style="12" bestFit="1" customWidth="1"/>
    <col min="9" max="9" width="13" style="12" customWidth="1"/>
    <col min="10" max="10" width="16" style="12" customWidth="1"/>
    <col min="11" max="13" width="13" style="12" customWidth="1"/>
    <col min="14" max="14" width="9" style="12" customWidth="1"/>
    <col min="15" max="16384" width="9" style="12"/>
  </cols>
  <sheetData>
    <row r="1" spans="1:13" x14ac:dyDescent="0.45">
      <c r="A1" s="49" t="s">
        <v>1</v>
      </c>
      <c r="B1" s="49"/>
      <c r="C1" s="49"/>
      <c r="D1" s="49"/>
      <c r="E1" s="49"/>
      <c r="F1" s="49"/>
      <c r="G1" s="49"/>
      <c r="H1" s="49"/>
      <c r="I1" s="49"/>
      <c r="J1" s="49"/>
    </row>
    <row r="2" spans="1:13" x14ac:dyDescent="0.4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x14ac:dyDescent="0.45">
      <c r="A3" s="49" t="s">
        <v>7</v>
      </c>
      <c r="B3" s="49"/>
      <c r="C3" s="49"/>
      <c r="D3" s="49"/>
      <c r="E3" s="49"/>
      <c r="F3" s="49"/>
      <c r="G3" s="49"/>
      <c r="H3" s="49"/>
      <c r="I3" s="49"/>
      <c r="J3" s="49"/>
    </row>
    <row r="4" spans="1:13" x14ac:dyDescent="0.45">
      <c r="A4" s="54" t="s">
        <v>137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6.5" customHeight="1" thickBot="1" x14ac:dyDescent="0.5">
      <c r="A5" s="26"/>
      <c r="B5" s="55" t="s">
        <v>138</v>
      </c>
      <c r="C5" s="55"/>
      <c r="D5" s="55"/>
      <c r="E5" s="73" t="s">
        <v>139</v>
      </c>
      <c r="F5" s="73"/>
      <c r="G5" s="73"/>
      <c r="H5" s="73" t="s">
        <v>140</v>
      </c>
      <c r="I5" s="73"/>
      <c r="J5" s="73"/>
      <c r="K5" s="35"/>
      <c r="L5" s="35"/>
      <c r="M5" s="35"/>
    </row>
    <row r="6" spans="1:13" s="15" customFormat="1" ht="47.25" customHeight="1" thickBot="1" x14ac:dyDescent="0.5">
      <c r="A6" s="21" t="s">
        <v>67</v>
      </c>
      <c r="B6" s="25" t="s">
        <v>141</v>
      </c>
      <c r="C6" s="25" t="s">
        <v>142</v>
      </c>
      <c r="D6" s="25" t="s">
        <v>143</v>
      </c>
      <c r="E6" s="25" t="s">
        <v>144</v>
      </c>
      <c r="F6" s="25" t="s">
        <v>145</v>
      </c>
      <c r="G6" s="25" t="s">
        <v>146</v>
      </c>
      <c r="H6" s="25" t="s">
        <v>144</v>
      </c>
      <c r="I6" s="25" t="s">
        <v>145</v>
      </c>
      <c r="J6" s="25" t="s">
        <v>146</v>
      </c>
    </row>
    <row r="7" spans="1:13" ht="23.1" customHeight="1" x14ac:dyDescent="0.45">
      <c r="A7" s="14" t="s">
        <v>147</v>
      </c>
      <c r="B7" s="38" t="s">
        <v>148</v>
      </c>
      <c r="C7" s="13">
        <v>800000</v>
      </c>
      <c r="D7" s="13">
        <v>600</v>
      </c>
      <c r="E7" s="13">
        <v>0</v>
      </c>
      <c r="F7" s="13">
        <v>34481882</v>
      </c>
      <c r="G7" s="13">
        <v>34481882</v>
      </c>
      <c r="H7" s="13">
        <v>480000000</v>
      </c>
      <c r="I7" s="13">
        <v>0</v>
      </c>
      <c r="J7" s="13">
        <v>480000000</v>
      </c>
    </row>
    <row r="8" spans="1:13" ht="23.1" customHeight="1" thickBot="1" x14ac:dyDescent="0.5">
      <c r="A8" s="8" t="s">
        <v>65</v>
      </c>
      <c r="B8" s="15"/>
      <c r="C8" s="10"/>
      <c r="D8" s="10"/>
      <c r="E8" s="10">
        <v>0</v>
      </c>
      <c r="F8" s="11">
        <v>34481882</v>
      </c>
      <c r="G8" s="11">
        <v>34481882</v>
      </c>
      <c r="H8" s="11">
        <v>1032500000</v>
      </c>
      <c r="I8" s="11">
        <v>0</v>
      </c>
      <c r="J8" s="39">
        <f>SUBTOTAL(109,J7)</f>
        <v>480000000</v>
      </c>
    </row>
    <row r="9" spans="1:13" ht="23.1" customHeight="1" thickTop="1" x14ac:dyDescent="0.45">
      <c r="A9" s="8" t="s">
        <v>66</v>
      </c>
      <c r="B9" s="36"/>
      <c r="C9" s="37"/>
      <c r="D9" s="37"/>
      <c r="E9" s="37"/>
      <c r="F9" s="37"/>
      <c r="G9" s="37"/>
      <c r="H9" s="37"/>
      <c r="I9" s="37"/>
      <c r="J9" s="37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1</vt:lpstr>
      <vt:lpstr> سهام</vt:lpstr>
      <vt:lpstr>اوراق</vt:lpstr>
      <vt:lpstr>سپرده</vt:lpstr>
      <vt:lpstr>درآمدها</vt:lpstr>
      <vt:lpstr>درآمد سرمایه گذاری در سهام</vt:lpstr>
      <vt:lpstr>درآمد سرمایه گذاری در اوراق بها</vt:lpstr>
      <vt:lpstr>درآمد سپرده بانکی</vt:lpstr>
      <vt:lpstr>درآمد سود سهام</vt:lpstr>
      <vt:lpstr>سایر درآمدها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Asus</cp:lastModifiedBy>
  <cp:lastPrinted>2022-07-11T16:32:10Z</cp:lastPrinted>
  <dcterms:created xsi:type="dcterms:W3CDTF">2017-11-22T14:26:20Z</dcterms:created>
  <dcterms:modified xsi:type="dcterms:W3CDTF">2026-02-22T05:57:27Z</dcterms:modified>
</cp:coreProperties>
</file>