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0E758B99-63E7-4C44-BF89-401076663F28}" xr6:coauthVersionLast="47" xr6:coauthVersionMax="47" xr10:uidLastSave="{00000000-0000-0000-0000-000000000000}"/>
  <bookViews>
    <workbookView xWindow="-120" yWindow="-120" windowWidth="29040" windowHeight="15840" tabRatio="688" firstSheet="5" activeTab="11" xr2:uid="{00000000-000D-0000-FFFF-FFFF00000000}"/>
  </bookViews>
  <sheets>
    <sheet name=" سهام و صندوق‌های سرمایه‌گذاری" sheetId="1" r:id="rId1"/>
    <sheet name="اوراق" sheetId="3" r:id="rId2"/>
    <sheet name="سپرده" sheetId="2" r:id="rId3"/>
    <sheet name="درآمدها" sheetId="11" r:id="rId4"/>
    <sheet name="درآمد سود سهام" sheetId="12" r:id="rId5"/>
    <sheet name="سود اوراق بهادار و سپرده بانکی" sheetId="13" r:id="rId6"/>
    <sheet name="درآمد ناشی ازفروش" sheetId="15" r:id="rId7"/>
    <sheet name="درآمد ناشی از تغییر قیمت اوراق " sheetId="14" r:id="rId8"/>
    <sheet name="درآمد سرمایه گذاری در اوراق بها" sheetId="6" r:id="rId9"/>
    <sheet name="درآمد سرمایه گذاری در سهام و ص " sheetId="5" r:id="rId10"/>
    <sheet name="درآمد سپرده بانکی" sheetId="7" r:id="rId11"/>
    <sheet name="سایر درآمدها" sheetId="8" r:id="rId12"/>
  </sheets>
  <definedNames>
    <definedName name="_xlnm.Print_Area" localSheetId="0">' سهام و صندوق‌های سرمایه‌گذاری'!$A$1:$Y$53</definedName>
    <definedName name="_xlnm.Print_Area" localSheetId="1">اوراق!$A$1:$AK$22</definedName>
    <definedName name="_xlnm.Print_Area" localSheetId="10">'درآمد سپرده بانکی'!$A$1:$J$13</definedName>
    <definedName name="_xlnm.Print_Area" localSheetId="8">'درآمد سرمایه گذاری در اوراق بها'!$A$1:$O$23</definedName>
    <definedName name="_xlnm.Print_Area" localSheetId="9">'درآمد سرمایه گذاری در سهام و ص '!$A$1:$U$67</definedName>
    <definedName name="_xlnm.Print_Area" localSheetId="4">'درآمد سود سهام'!$A$1:$V$9</definedName>
    <definedName name="_xlnm.Print_Area" localSheetId="7">'درآمد ناشی از تغییر قیمت اوراق '!$A$1:$Q$53</definedName>
    <definedName name="_xlnm.Print_Area" localSheetId="6">'درآمد ناشی ازفروش'!$A$1:$Q$55</definedName>
    <definedName name="_xlnm.Print_Area" localSheetId="3">درآمدها!$A$1:$U$11</definedName>
    <definedName name="_xlnm.Print_Area" localSheetId="11">'سایر درآمدها'!$A$1:$E$12</definedName>
    <definedName name="_xlnm.Print_Area" localSheetId="2">سپرده!$A$1:$S$15</definedName>
    <definedName name="_xlnm.Print_Area" localSheetId="5">'سود اوراق بهادار و سپرده بانکی'!$A$1:$S$11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0" i="13" l="1"/>
  <c r="O10" i="13"/>
  <c r="M10" i="13"/>
  <c r="I10" i="13"/>
  <c r="S8" i="12"/>
  <c r="Q8" i="12"/>
  <c r="M8" i="12"/>
  <c r="K8" i="12"/>
  <c r="Q10" i="2"/>
  <c r="K1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 Akbar Iranshahi</author>
  </authors>
  <commentList>
    <comment ref="G11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Ali Akbar Iranshahi:</t>
        </r>
        <r>
          <rPr>
            <sz val="9"/>
            <color indexed="81"/>
            <rFont val="Tahoma"/>
            <family val="2"/>
          </rPr>
          <t xml:space="preserve">
از حاصل تقسیم ستون
E  
بر مجموع کل دارایی محاسبه می شود
</t>
        </r>
      </text>
    </comment>
  </commentList>
</comments>
</file>

<file path=xl/sharedStrings.xml><?xml version="1.0" encoding="utf-8"?>
<sst xmlns="http://schemas.openxmlformats.org/spreadsheetml/2006/main" count="511" uniqueCount="197">
  <si>
    <t>صندوق سرمایه گذاری سهامی آرمان رایا یکم</t>
  </si>
  <si>
    <t xml:space="preserve"> صندوق سرمایه گذاری سهامی آرمان رایا یکم</t>
  </si>
  <si>
    <t xml:space="preserve">صورت وضعیت پرتفوی </t>
  </si>
  <si>
    <t>برای ماه منتهی به 1403/08/30</t>
  </si>
  <si>
    <t>1- سرمایه گذاری ها</t>
  </si>
  <si>
    <t>1-1-سرمایه‌گذاری در سهام و حق تقدم سهام وصندوق‌های سرمایه‌گذاری</t>
  </si>
  <si>
    <t>1403/08/01</t>
  </si>
  <si>
    <t>تغییرات طی دوره</t>
  </si>
  <si>
    <t>1403/08/30</t>
  </si>
  <si>
    <t>شرکت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</si>
  <si>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</si>
  <si>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</si>
  <si>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</si>
  <si>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</si>
  <si>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</si>
  <si>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 هر سهم</t>
  </si>
  <si>
    <t>درصد به کل  دارایی‌ها</t>
  </si>
  <si>
    <t>مبلغ خرید</t>
  </si>
  <si>
    <t>مبلغ فروش</t>
  </si>
  <si>
    <t>توسعه فن افزار توسن (فن افزار)</t>
  </si>
  <si>
    <t>آلومینیوم ایران (فایرا)</t>
  </si>
  <si>
    <t>شیشه همدان (کهمدا)</t>
  </si>
  <si>
    <t>بیمه سینا (وسین)</t>
  </si>
  <si>
    <t>چدن سازان (چدن)</t>
  </si>
  <si>
    <t>بانک سامان (سامان)</t>
  </si>
  <si>
    <t>بیمه اتکایی ایران معین (معین)</t>
  </si>
  <si>
    <t>البرز بالک (دبالک)</t>
  </si>
  <si>
    <t>مس باهنر (فباهنر)</t>
  </si>
  <si>
    <t>پارس خودرو (خپارس)</t>
  </si>
  <si>
    <t>داده گستر عصر نوین - های وب (های وب)</t>
  </si>
  <si>
    <t>فولادخراسان (فخاس)</t>
  </si>
  <si>
    <t>واسپاری تجار ایرانیان (ولتجار)</t>
  </si>
  <si>
    <t>موتورسازان تراکتور (خموتور)</t>
  </si>
  <si>
    <t>دارو فارابی (دفارا)</t>
  </si>
  <si>
    <t>شیشه قزوین (کقزوی)</t>
  </si>
  <si>
    <t>پست بانک ایران (وپست)</t>
  </si>
  <si>
    <t>تولیدو صادرات ریشمک (ریشمک)</t>
  </si>
  <si>
    <t>پتروشیمی زاگرس (زاگرس)</t>
  </si>
  <si>
    <t>سر. خوارزمی (وخارزم)</t>
  </si>
  <si>
    <t>حمل و نقل بین المللی خلیج فارس (حفارس)</t>
  </si>
  <si>
    <t>رادیاتور ایران (ختور)</t>
  </si>
  <si>
    <t>ریخته گری تراکتور (ختراک)</t>
  </si>
  <si>
    <t>نور ایستا پلاستیک (خنور)</t>
  </si>
  <si>
    <t>پتروشیمی بوعلی سینا (بوعلی)</t>
  </si>
  <si>
    <t>سر. توسعه معادن و فلزات (ومعادن)</t>
  </si>
  <si>
    <t>مبین انرژی خلیج فارس (مبین)</t>
  </si>
  <si>
    <t>فجر انرژی خلیج فارس (بفجر)</t>
  </si>
  <si>
    <t>سیمان صوفیان (سصوفی)</t>
  </si>
  <si>
    <t>سر. پردیس (پردیس)</t>
  </si>
  <si>
    <t>فولاد مبارکه اصفهان (فولاد)</t>
  </si>
  <si>
    <t>سر. میراث فرهنگی و گردشگری (سمگا)</t>
  </si>
  <si>
    <t>بانک سینا (وسینا)</t>
  </si>
  <si>
    <t>پویا زرکان آق دره (فزر)</t>
  </si>
  <si>
    <t>نیروکلر (شکلر)</t>
  </si>
  <si>
    <t>بانک اقتصاد نوین (ونوین)</t>
  </si>
  <si>
    <t>صنایع پتروشیمی کرمانشاه (کرماشا)</t>
  </si>
  <si>
    <t>سر. تامین اجتماعی (شستا)</t>
  </si>
  <si>
    <t>تامین ماسه ریخته گری (کماسه)</t>
  </si>
  <si>
    <t>بیمه البرز (البرز)</t>
  </si>
  <si>
    <t>گسترش سوخت سبز زاگرس (شگستر)</t>
  </si>
  <si>
    <t>صبا فولاد خلیج فارس (فصبا)</t>
  </si>
  <si>
    <t>جمع</t>
  </si>
  <si>
    <t/>
  </si>
  <si>
    <t>نام سهام</t>
  </si>
  <si>
    <t>2-1-سرمایه‌گذاری در اوراق بهادار با درآمد ثابت یا علی‌الحساب</t>
  </si>
  <si>
    <t>اطلاعات اوراق بهادار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</si>
  <si>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</si>
  <si>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</si>
  <si>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</si>
  <si>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</si>
  <si>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</si>
  <si>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</si>
  <si>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نرخ سود مؤثر</t>
  </si>
  <si>
    <t>قیمت بازار هر ورقه</t>
  </si>
  <si>
    <t>درصد به کل دارایی‌ها</t>
  </si>
  <si>
    <t>اسنادخزانه-م7بودجه00-030912 (اخزا007)</t>
  </si>
  <si>
    <t>بلی</t>
  </si>
  <si>
    <t>1400/04/14</t>
  </si>
  <si>
    <t>1403/09/12</t>
  </si>
  <si>
    <t>اسنادخزانه-م8بودجه00-030919 (اخزا008)</t>
  </si>
  <si>
    <t>1403/09/19</t>
  </si>
  <si>
    <t>اسناد خزانه-م9بودجه00-031101 (اخزا009)</t>
  </si>
  <si>
    <t>1400/06/01</t>
  </si>
  <si>
    <t>1403/11/01</t>
  </si>
  <si>
    <t>اسناد خزانه-م10بودجه00-031115 (اخزا010)</t>
  </si>
  <si>
    <t>1400/06/07</t>
  </si>
  <si>
    <t>1403/11/15</t>
  </si>
  <si>
    <t>اسنادخزانه-م4بودجه01-040917 (اخزا104)</t>
  </si>
  <si>
    <t>1401/12/08</t>
  </si>
  <si>
    <t>1404/09/17</t>
  </si>
  <si>
    <t>اسنادخزانه-م5بودجه01-041015 (اخزا105)</t>
  </si>
  <si>
    <t>1404/10/15</t>
  </si>
  <si>
    <t>اسنادخزانه-م1بودجه02-050325 (اخزا201)</t>
  </si>
  <si>
    <t>1402/06/19</t>
  </si>
  <si>
    <t>1405/03/25</t>
  </si>
  <si>
    <t>اسنادخزانه-م3بودجه03-050818 (اخزا203)</t>
  </si>
  <si>
    <t>1402/12/15</t>
  </si>
  <si>
    <t>1405/08/18</t>
  </si>
  <si>
    <t>اسنادخزانه-م10بودجه02-051112 (اخزا210)</t>
  </si>
  <si>
    <t>1402/12/21</t>
  </si>
  <si>
    <t>1405/11/12</t>
  </si>
  <si>
    <t>اسناد خزانه-م12بودجه02-050916 (اخزا212)</t>
  </si>
  <si>
    <t>1402/12/29</t>
  </si>
  <si>
    <t>1405/09/16</t>
  </si>
  <si>
    <t>اختیارف شستا-1050-1403/10/12 (طستا1036)</t>
  </si>
  <si>
    <t>-</t>
  </si>
  <si>
    <t>اختیارف اهرم-15000-1403/10/26 (طهرم1005)</t>
  </si>
  <si>
    <t>نرخ سود علی الحساب</t>
  </si>
  <si>
    <t>درصد به کل</t>
  </si>
  <si>
    <t>3-1- سرمایه‌گذاری در  سپرده‌ بانکی</t>
  </si>
  <si>
    <t>مشخصات حساب بانکی</t>
  </si>
  <si>
    <t>سپرده های بانکی</t>
  </si>
  <si>
    <t>شماره حساب</t>
  </si>
  <si>
    <t>نوع سپرده</t>
  </si>
  <si>
    <t>تاریخ افتتاح حساب</t>
  </si>
  <si>
    <t>مبلغ</t>
  </si>
  <si>
    <t>افزایش</t>
  </si>
  <si>
    <t>کاهش</t>
  </si>
  <si>
    <t>حساب بانک خاورمیانه-سپرده بلند مدت-836</t>
  </si>
  <si>
    <t>720160935836</t>
  </si>
  <si>
    <t>سپرده سرمایه‌گذاری</t>
  </si>
  <si>
    <t>حساب بانک خاورمیانه</t>
  </si>
  <si>
    <t>حساب وصل  به درگاه</t>
  </si>
  <si>
    <t>حساب بانک خاورمیانه-سپرده بلند مدت</t>
  </si>
  <si>
    <t>720160915111179538</t>
  </si>
  <si>
    <t xml:space="preserve"> </t>
  </si>
  <si>
    <t xml:space="preserve">صورت وضعیت درآمدها </t>
  </si>
  <si>
    <t>برای ماه منتهی به  1403/08/30</t>
  </si>
  <si>
    <t>2- درآمد حاصل از سرمایه گذاری ها</t>
  </si>
  <si>
    <t>شرح</t>
  </si>
  <si>
    <t>درصد از کل درآمدها</t>
  </si>
  <si>
    <t>درصد از کل دارایی ها</t>
  </si>
  <si>
    <t>درآمد حاصل از سرمایه­گذاری در سهام و حق تقدم سهام و صندوق‌های سرمایه‌گذاری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</si>
  <si>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</si>
  <si>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</si>
  <si>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سایر درآمدها</t>
  </si>
  <si>
    <t>درآمد سود سهام</t>
  </si>
  <si>
    <t>اطلاعات مجمع</t>
  </si>
  <si>
    <t>از 1403/08/01 تا  1403/08/30</t>
  </si>
  <si>
    <t>از ابتدای سال مالی تا 1403/08/30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</si>
  <si>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</si>
  <si>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</si>
  <si>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</si>
  <si>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</si>
  <si>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</si>
  <si>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</si>
  <si>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1403/07/08</t>
  </si>
  <si>
    <t>سود اوراق بهادار با درآمد ثابت و سپرده بانکی</t>
  </si>
  <si>
    <t>تاریخ دریافت سود</t>
  </si>
  <si>
    <t xml:space="preserve">درآمد سود </t>
  </si>
  <si>
    <t>خالص درآمد</t>
  </si>
  <si>
    <t>1403/08/19</t>
  </si>
  <si>
    <t>1403/08/26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</si>
  <si>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</si>
  <si>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</si>
  <si>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</si>
  <si>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</si>
  <si>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بهساز کاشانه تهران (ثبهساز)</t>
  </si>
  <si>
    <t>چادرملو (کچاد)</t>
  </si>
  <si>
    <t>بانک پارسیان (وپارس)</t>
  </si>
  <si>
    <t>سر. ایران خودرو (خگستر)</t>
  </si>
  <si>
    <t>پشتوانه طلای لوتوس (طلا)</t>
  </si>
  <si>
    <t>بخشی صنایع مفید 2 (خودران)</t>
  </si>
  <si>
    <t>افرا نماد پایدار (افران)</t>
  </si>
  <si>
    <t>اسنادخزانه-م2بودجه00-031024 (اخزا002)</t>
  </si>
  <si>
    <t>اسنادخزانه-م6بودجه00-030723 (اخزا006)</t>
  </si>
  <si>
    <t>پست بانک ایران (حق تقدم) (وپستح)</t>
  </si>
  <si>
    <t>اختیارف اهرم-16000-1403/07/25 (طهرم7025)</t>
  </si>
  <si>
    <t>اختیارخ شستا-1300-1403/07/11 (ضستا7028)</t>
  </si>
  <si>
    <t>اختیارخ شستا-1200-1403/07/11 (ضستا7027)</t>
  </si>
  <si>
    <t>درآمد ناشی از تغییر قیمت اوراق بهادار</t>
  </si>
  <si>
    <t>سود و زیان ناشی از تغییر قیمت</t>
  </si>
  <si>
    <t>2-2-درآمد حاصل از سرمایه­گذاری در اوراق بهادار با درآمد ثابت:</t>
  </si>
  <si>
    <t>درآمد سود اوراق</t>
  </si>
  <si>
    <t>درآمد تغییر ارزش</t>
  </si>
  <si>
    <t>درآمد فروش</t>
  </si>
  <si>
    <t>1-2-درآمد حاصل از سرمایه­گذاری در سهام و حق تقدم سهام و صندوق‌های سرمایه‌گذاری:</t>
  </si>
  <si>
    <t>دارایی</t>
  </si>
  <si>
    <t>درآمد سود</t>
  </si>
  <si>
    <t>درصد از کل درآمد ها</t>
  </si>
  <si>
    <t>3-2-درآمد حاصل از سرمایه­گذاری در سپرده بانکی و گواهی سپرده:</t>
  </si>
  <si>
    <t>نام سپرده بانکی</t>
  </si>
  <si>
    <t>نام سپرده</t>
  </si>
  <si>
    <t>سود سپرده بانکی و گواهی سپرده</t>
  </si>
  <si>
    <t>درصد سود به میانگین سپرده</t>
  </si>
  <si>
    <t>0.10</t>
  </si>
  <si>
    <t>0.15</t>
  </si>
  <si>
    <t>0.00</t>
  </si>
  <si>
    <t>2.11</t>
  </si>
  <si>
    <t>4.30</t>
  </si>
  <si>
    <t>1.77</t>
  </si>
  <si>
    <t>2.50</t>
  </si>
  <si>
    <t>4-2-سایر درآمدها:</t>
  </si>
  <si>
    <t>کارمزد ابطال واحدهای سرمایه گذاری</t>
  </si>
  <si>
    <t>تعدیل کارمزد کارگزاری</t>
  </si>
  <si>
    <t>1403/06/18</t>
  </si>
  <si>
    <t>1403/06/19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</si>
</sst>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\(#,##0\);"/>
    <numFmt numFmtId="165" formatCode="#,##0.00;\(#,##0.00\);"/>
    <numFmt numFmtId="166" formatCode="#,##0.0_);\(#,##0.0\)"/>
  </numFmts>
  <fonts count="15">
    <font>
      <sz val="11"/>
      <color theme="1"/>
      <name val="B Nazanin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1"/>
      <name val="B Nazanin"/>
      <charset val="178"/>
    </font>
    <font>
      <sz val="12"/>
      <color theme="1"/>
      <name val="B Nazanin"/>
      <charset val="178"/>
    </font>
    <font>
      <sz val="12"/>
      <color rgb="FF0062AC"/>
      <name val="B Nazanin"/>
      <charset val="178"/>
    </font>
    <font>
      <sz val="12"/>
      <color rgb="FF000000"/>
      <name val="B Nazanin"/>
      <charset val="178"/>
    </font>
    <font>
      <sz val="8"/>
      <name val="B Nazanin"/>
      <family val="2"/>
      <scheme val="minor"/>
    </font>
    <font>
      <b/>
      <sz val="12"/>
      <name val="B Nazanin"/>
      <charset val="178"/>
    </font>
    <font>
      <b/>
      <sz val="12"/>
      <color theme="1"/>
      <name val="B Nazanin"/>
      <charset val="178"/>
      <scheme val="minor"/>
    </font>
    <font>
      <sz val="12"/>
      <color theme="1"/>
      <name val="B Nazanin"/>
      <charset val="178"/>
      <scheme val="minor"/>
    </font>
    <font>
      <sz val="12"/>
      <color rgb="FF0062AC"/>
      <name val="B Nazanin"/>
      <charset val="178"/>
      <scheme val="minor"/>
    </font>
    <font>
      <sz val="12"/>
      <color rgb="FF000000"/>
      <name val="B Nazanin"/>
      <charset val="178"/>
      <scheme val="minor"/>
    </font>
    <font>
      <sz val="12"/>
      <name val="B Nazanin"/>
      <charset val="178"/>
      <scheme val="minor"/>
    </font>
    <font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center" vertical="center" readingOrder="2"/>
    </xf>
    <xf numFmtId="0" fontId="4" fillId="0" borderId="1" xfId="0" applyFont="1" applyBorder="1" applyAlignment="1">
      <alignment horizontal="center" vertical="center" readingOrder="2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readingOrder="2"/>
    </xf>
    <xf numFmtId="0" fontId="4" fillId="0" borderId="2" xfId="0" applyFont="1" applyBorder="1" applyAlignment="1">
      <alignment horizontal="center" vertical="center" readingOrder="2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16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37" fontId="3" fillId="0" borderId="0" xfId="0" applyNumberFormat="1" applyFont="1" applyAlignment="1">
      <alignment horizontal="center" vertical="center"/>
    </xf>
    <xf numFmtId="37" fontId="4" fillId="0" borderId="0" xfId="0" applyNumberFormat="1" applyFont="1"/>
    <xf numFmtId="37" fontId="5" fillId="0" borderId="0" xfId="0" applyNumberFormat="1" applyFont="1" applyAlignment="1">
      <alignment horizontal="right" vertical="center" readingOrder="2"/>
    </xf>
    <xf numFmtId="37" fontId="4" fillId="0" borderId="0" xfId="0" applyNumberFormat="1" applyFont="1" applyAlignment="1">
      <alignment horizontal="center" vertical="center" readingOrder="2"/>
    </xf>
    <xf numFmtId="37" fontId="4" fillId="0" borderId="1" xfId="0" applyNumberFormat="1" applyFont="1" applyBorder="1" applyAlignment="1">
      <alignment horizontal="center" vertical="center" readingOrder="2"/>
    </xf>
    <xf numFmtId="37" fontId="4" fillId="0" borderId="1" xfId="0" applyNumberFormat="1" applyFont="1" applyBorder="1" applyAlignment="1">
      <alignment horizontal="center" vertical="center"/>
    </xf>
    <xf numFmtId="37" fontId="4" fillId="0" borderId="0" xfId="0" applyNumberFormat="1" applyFont="1" applyAlignment="1">
      <alignment horizontal="center" vertical="center" readingOrder="2"/>
    </xf>
    <xf numFmtId="37" fontId="4" fillId="0" borderId="2" xfId="0" applyNumberFormat="1" applyFont="1" applyBorder="1" applyAlignment="1">
      <alignment horizontal="center" vertical="center" readingOrder="2"/>
    </xf>
    <xf numFmtId="37" fontId="4" fillId="0" borderId="2" xfId="0" applyNumberFormat="1" applyFont="1" applyBorder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37" fontId="4" fillId="0" borderId="1" xfId="0" applyNumberFormat="1" applyFont="1" applyBorder="1" applyAlignment="1">
      <alignment horizontal="center" vertical="center"/>
    </xf>
    <xf numFmtId="37" fontId="4" fillId="0" borderId="0" xfId="0" applyNumberFormat="1" applyFont="1" applyAlignment="1">
      <alignment horizontal="right" vertical="center"/>
    </xf>
    <xf numFmtId="37" fontId="4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vertical="center"/>
    </xf>
    <xf numFmtId="37" fontId="3" fillId="0" borderId="0" xfId="0" applyNumberFormat="1" applyFont="1" applyAlignment="1">
      <alignment horizontal="right" vertical="center"/>
    </xf>
    <xf numFmtId="37" fontId="3" fillId="0" borderId="0" xfId="0" applyNumberFormat="1" applyFont="1" applyAlignment="1">
      <alignment horizontal="center" vertical="center"/>
    </xf>
    <xf numFmtId="37" fontId="4" fillId="0" borderId="1" xfId="0" applyNumberFormat="1" applyFont="1" applyBorder="1" applyAlignment="1">
      <alignment horizontal="center" vertical="center" readingOrder="2"/>
    </xf>
    <xf numFmtId="37" fontId="4" fillId="0" borderId="2" xfId="0" applyNumberFormat="1" applyFont="1" applyBorder="1" applyAlignment="1">
      <alignment horizontal="center" vertical="center" readingOrder="2"/>
    </xf>
    <xf numFmtId="37" fontId="4" fillId="0" borderId="0" xfId="0" applyNumberFormat="1" applyFont="1" applyBorder="1" applyAlignment="1">
      <alignment horizontal="center" vertical="center"/>
    </xf>
    <xf numFmtId="37" fontId="4" fillId="0" borderId="0" xfId="0" applyNumberFormat="1" applyFont="1" applyBorder="1" applyAlignment="1">
      <alignment horizontal="center" vertical="center" readingOrder="2"/>
    </xf>
    <xf numFmtId="37" fontId="4" fillId="0" borderId="5" xfId="0" applyNumberFormat="1" applyFont="1" applyBorder="1" applyAlignment="1">
      <alignment horizontal="center" vertical="center"/>
    </xf>
    <xf numFmtId="37" fontId="3" fillId="0" borderId="7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readingOrder="2"/>
    </xf>
    <xf numFmtId="165" fontId="4" fillId="0" borderId="0" xfId="0" applyNumberFormat="1" applyFont="1" applyAlignment="1">
      <alignment horizontal="center" vertical="center" readingOrder="2"/>
    </xf>
    <xf numFmtId="164" fontId="4" fillId="0" borderId="0" xfId="0" applyNumberFormat="1" applyFont="1" applyAlignment="1">
      <alignment horizontal="center" vertical="center" readingOrder="2"/>
    </xf>
    <xf numFmtId="37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vertical="center" readingOrder="2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readingOrder="2"/>
    </xf>
    <xf numFmtId="0" fontId="4" fillId="0" borderId="0" xfId="0" applyFont="1" applyBorder="1" applyAlignment="1">
      <alignment horizontal="center" vertical="center" readingOrder="2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37" fontId="3" fillId="0" borderId="0" xfId="0" applyNumberFormat="1" applyFont="1" applyAlignment="1">
      <alignment horizont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readingOrder="2"/>
    </xf>
    <xf numFmtId="0" fontId="4" fillId="0" borderId="4" xfId="0" applyFont="1" applyBorder="1" applyAlignment="1">
      <alignment horizontal="center" vertical="center" readingOrder="2"/>
    </xf>
    <xf numFmtId="0" fontId="4" fillId="0" borderId="5" xfId="0" applyFont="1" applyBorder="1" applyAlignment="1">
      <alignment horizontal="center" vertical="center" readingOrder="2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readingOrder="2"/>
    </xf>
    <xf numFmtId="0" fontId="4" fillId="0" borderId="4" xfId="0" applyFont="1" applyBorder="1" applyAlignment="1">
      <alignment horizontal="center" vertical="center" readingOrder="2"/>
    </xf>
    <xf numFmtId="165" fontId="4" fillId="0" borderId="0" xfId="0" applyNumberFormat="1" applyFont="1" applyAlignment="1">
      <alignment horizontal="center" vertical="center" readingOrder="2"/>
    </xf>
    <xf numFmtId="37" fontId="3" fillId="0" borderId="0" xfId="0" applyNumberFormat="1" applyFont="1"/>
    <xf numFmtId="166" fontId="4" fillId="0" borderId="0" xfId="0" applyNumberFormat="1" applyFont="1" applyAlignment="1">
      <alignment horizontal="right" vertical="center"/>
    </xf>
    <xf numFmtId="0" fontId="4" fillId="0" borderId="0" xfId="0" applyFont="1" applyBorder="1" applyAlignment="1">
      <alignment horizontal="center" vertical="center" readingOrder="2"/>
    </xf>
    <xf numFmtId="0" fontId="4" fillId="0" borderId="0" xfId="0" applyFont="1" applyBorder="1" applyAlignment="1">
      <alignment vertical="center" readingOrder="2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 readingOrder="2"/>
    </xf>
    <xf numFmtId="0" fontId="4" fillId="0" borderId="8" xfId="0" applyFont="1" applyBorder="1" applyAlignment="1">
      <alignment horizontal="center" vertical="center" readingOrder="2"/>
    </xf>
    <xf numFmtId="0" fontId="4" fillId="0" borderId="0" xfId="0" applyFont="1" applyAlignment="1">
      <alignment horizontal="right" vertical="center" readingOrder="1"/>
    </xf>
    <xf numFmtId="165" fontId="5" fillId="0" borderId="0" xfId="0" applyNumberFormat="1" applyFont="1" applyAlignment="1">
      <alignment horizontal="center" vertical="center" readingOrder="2"/>
    </xf>
    <xf numFmtId="0" fontId="5" fillId="0" borderId="0" xfId="0" applyFont="1" applyAlignment="1">
      <alignment vertical="center" readingOrder="2"/>
    </xf>
    <xf numFmtId="0" fontId="4" fillId="0" borderId="0" xfId="0" applyFont="1" applyBorder="1" applyAlignment="1">
      <alignment horizontal="right" vertical="center"/>
    </xf>
    <xf numFmtId="165" fontId="4" fillId="0" borderId="0" xfId="0" applyNumberFormat="1" applyFont="1" applyBorder="1" applyAlignment="1">
      <alignment horizontal="center" vertical="center"/>
    </xf>
    <xf numFmtId="0" fontId="3" fillId="0" borderId="0" xfId="0" applyFont="1"/>
    <xf numFmtId="165" fontId="3" fillId="0" borderId="0" xfId="0" applyNumberFormat="1" applyFont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 readingOrder="2"/>
    </xf>
    <xf numFmtId="0" fontId="8" fillId="0" borderId="0" xfId="0" applyFont="1" applyAlignment="1">
      <alignment vertical="center" readingOrder="2"/>
    </xf>
    <xf numFmtId="0" fontId="8" fillId="0" borderId="0" xfId="0" applyFont="1"/>
    <xf numFmtId="0" fontId="3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readingOrder="2"/>
    </xf>
    <xf numFmtId="0" fontId="6" fillId="0" borderId="0" xfId="0" applyFont="1" applyAlignment="1">
      <alignment vertical="center" readingOrder="2"/>
    </xf>
    <xf numFmtId="0" fontId="6" fillId="0" borderId="0" xfId="0" applyFont="1" applyAlignment="1">
      <alignment horizontal="center" vertical="center" readingOrder="2"/>
    </xf>
    <xf numFmtId="165" fontId="6" fillId="0" borderId="0" xfId="0" applyNumberFormat="1" applyFont="1" applyAlignment="1">
      <alignment horizontal="center" vertical="center" readingOrder="2"/>
    </xf>
    <xf numFmtId="0" fontId="6" fillId="0" borderId="0" xfId="0" applyFont="1" applyBorder="1" applyAlignment="1">
      <alignment horizontal="center" vertical="center" readingOrder="2"/>
    </xf>
    <xf numFmtId="37" fontId="4" fillId="0" borderId="6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37" fontId="6" fillId="0" borderId="1" xfId="0" applyNumberFormat="1" applyFont="1" applyBorder="1" applyAlignment="1">
      <alignment horizontal="center" vertical="center" readingOrder="2"/>
    </xf>
    <xf numFmtId="37" fontId="4" fillId="0" borderId="1" xfId="0" applyNumberFormat="1" applyFont="1" applyBorder="1" applyAlignment="1">
      <alignment horizontal="right" vertical="center"/>
    </xf>
    <xf numFmtId="37" fontId="5" fillId="0" borderId="0" xfId="0" applyNumberFormat="1" applyFont="1" applyAlignment="1">
      <alignment horizontal="right" vertical="center" readingOrder="2"/>
    </xf>
    <xf numFmtId="37" fontId="6" fillId="0" borderId="0" xfId="0" applyNumberFormat="1" applyFont="1" applyBorder="1" applyAlignment="1">
      <alignment horizontal="center" vertical="center" readingOrder="2"/>
    </xf>
    <xf numFmtId="37" fontId="4" fillId="0" borderId="0" xfId="0" applyNumberFormat="1" applyFont="1" applyBorder="1" applyAlignment="1">
      <alignment horizontal="right" vertical="center"/>
    </xf>
    <xf numFmtId="37" fontId="3" fillId="0" borderId="9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0" applyFont="1" applyAlignment="1">
      <alignment horizontal="right" vertical="center" readingOrder="2"/>
    </xf>
    <xf numFmtId="0" fontId="12" fillId="0" borderId="1" xfId="0" applyFont="1" applyBorder="1" applyAlignment="1">
      <alignment horizontal="right" vertical="center" readingOrder="2"/>
    </xf>
    <xf numFmtId="0" fontId="12" fillId="0" borderId="1" xfId="0" applyFont="1" applyBorder="1" applyAlignment="1">
      <alignment horizontal="center" vertical="center" readingOrder="2"/>
    </xf>
    <xf numFmtId="0" fontId="10" fillId="0" borderId="2" xfId="0" applyFont="1" applyBorder="1" applyAlignment="1">
      <alignment vertical="center"/>
    </xf>
    <xf numFmtId="0" fontId="12" fillId="0" borderId="2" xfId="0" applyFont="1" applyBorder="1" applyAlignment="1">
      <alignment horizontal="center" vertical="center" readingOrder="2"/>
    </xf>
    <xf numFmtId="0" fontId="10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 readingOrder="2"/>
    </xf>
    <xf numFmtId="0" fontId="10" fillId="0" borderId="0" xfId="0" applyFont="1" applyAlignment="1">
      <alignment vertical="center"/>
    </xf>
    <xf numFmtId="0" fontId="13" fillId="0" borderId="0" xfId="0" applyFont="1" applyAlignment="1">
      <alignment horizontal="right" vertical="center" readingOrder="2"/>
    </xf>
    <xf numFmtId="0" fontId="13" fillId="0" borderId="0" xfId="0" applyFont="1"/>
    <xf numFmtId="0" fontId="10" fillId="0" borderId="2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2" fillId="0" borderId="2" xfId="0" applyFont="1" applyBorder="1" applyAlignment="1">
      <alignment horizontal="center" vertical="center" readingOrder="2"/>
    </xf>
    <xf numFmtId="0" fontId="12" fillId="0" borderId="0" xfId="0" applyFont="1" applyBorder="1" applyAlignment="1">
      <alignment horizontal="center" vertical="center" readingOrder="2"/>
    </xf>
    <xf numFmtId="0" fontId="10" fillId="0" borderId="0" xfId="0" applyFont="1" applyBorder="1" applyAlignment="1">
      <alignment vertical="center"/>
    </xf>
    <xf numFmtId="0" fontId="9" fillId="0" borderId="0" xfId="0" applyFont="1"/>
    <xf numFmtId="0" fontId="12" fillId="0" borderId="3" xfId="0" applyFont="1" applyBorder="1" applyAlignment="1">
      <alignment horizontal="center" vertical="center" readingOrder="2"/>
    </xf>
    <xf numFmtId="0" fontId="10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readingOrder="2"/>
    </xf>
    <xf numFmtId="0" fontId="12" fillId="0" borderId="0" xfId="0" applyFont="1" applyAlignment="1">
      <alignment vertical="center" readingOrder="2"/>
    </xf>
    <xf numFmtId="0" fontId="12" fillId="0" borderId="0" xfId="0" applyFont="1" applyAlignment="1">
      <alignment horizontal="center" vertical="center" readingOrder="2"/>
    </xf>
    <xf numFmtId="0" fontId="12" fillId="0" borderId="1" xfId="0" applyFont="1" applyBorder="1" applyAlignment="1">
      <alignment vertical="center" readingOrder="2"/>
    </xf>
    <xf numFmtId="0" fontId="6" fillId="0" borderId="0" xfId="0" applyFont="1" applyAlignment="1">
      <alignment horizontal="right" vertical="center" readingOrder="1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readingOrder="2"/>
    </xf>
    <xf numFmtId="0" fontId="10" fillId="0" borderId="1" xfId="0" applyFont="1" applyBorder="1" applyAlignment="1">
      <alignment horizontal="center" vertical="center"/>
    </xf>
    <xf numFmtId="37" fontId="12" fillId="0" borderId="2" xfId="0" applyNumberFormat="1" applyFont="1" applyBorder="1" applyAlignment="1">
      <alignment horizontal="center" vertical="center" readingOrder="2"/>
    </xf>
    <xf numFmtId="37" fontId="12" fillId="0" borderId="0" xfId="0" applyNumberFormat="1" applyFont="1" applyAlignment="1">
      <alignment horizontal="center" vertical="center" readingOrder="2"/>
    </xf>
    <xf numFmtId="37" fontId="12" fillId="0" borderId="1" xfId="0" applyNumberFormat="1" applyFont="1" applyBorder="1" applyAlignment="1">
      <alignment vertical="center" readingOrder="2"/>
    </xf>
    <xf numFmtId="37" fontId="6" fillId="0" borderId="0" xfId="0" applyNumberFormat="1" applyFont="1" applyAlignment="1">
      <alignment horizontal="center" vertical="center" readingOrder="2"/>
    </xf>
    <xf numFmtId="37" fontId="10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37" fontId="12" fillId="0" borderId="2" xfId="0" applyNumberFormat="1" applyFont="1" applyBorder="1" applyAlignment="1">
      <alignment horizontal="center" vertical="center" readingOrder="2"/>
    </xf>
    <xf numFmtId="37" fontId="12" fillId="0" borderId="0" xfId="0" applyNumberFormat="1" applyFont="1" applyAlignment="1">
      <alignment horizontal="center" vertical="center" readingOrder="2"/>
    </xf>
    <xf numFmtId="165" fontId="6" fillId="0" borderId="0" xfId="0" applyNumberFormat="1" applyFont="1" applyBorder="1" applyAlignment="1">
      <alignment horizontal="center" vertical="center" readingOrder="2"/>
    </xf>
    <xf numFmtId="37" fontId="12" fillId="0" borderId="0" xfId="0" applyNumberFormat="1" applyFont="1" applyBorder="1" applyAlignment="1">
      <alignment vertical="center" readingOrder="2"/>
    </xf>
    <xf numFmtId="0" fontId="12" fillId="0" borderId="0" xfId="0" applyFont="1" applyBorder="1" applyAlignment="1">
      <alignment vertical="center" readingOrder="2"/>
    </xf>
    <xf numFmtId="0" fontId="10" fillId="0" borderId="0" xfId="0" applyFont="1" applyBorder="1" applyAlignment="1">
      <alignment horizontal="center" vertical="center"/>
    </xf>
    <xf numFmtId="37" fontId="12" fillId="0" borderId="0" xfId="0" applyNumberFormat="1" applyFont="1" applyBorder="1" applyAlignment="1">
      <alignment horizontal="center" vertical="center" readingOrder="2"/>
    </xf>
    <xf numFmtId="37" fontId="12" fillId="0" borderId="1" xfId="0" applyNumberFormat="1" applyFont="1" applyBorder="1" applyAlignment="1">
      <alignment horizontal="center" vertical="center" readingOrder="2"/>
    </xf>
    <xf numFmtId="165" fontId="3" fillId="0" borderId="9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164" fontId="6" fillId="0" borderId="0" xfId="0" applyNumberFormat="1" applyFont="1" applyAlignment="1">
      <alignment horizontal="center" vertical="center" readingOrder="2"/>
    </xf>
    <xf numFmtId="0" fontId="14" fillId="0" borderId="0" xfId="0" applyFont="1" applyAlignment="1">
      <alignment horizontal="right" vertical="center" readingOrder="2"/>
    </xf>
    <xf numFmtId="0" fontId="14" fillId="0" borderId="0" xfId="0" applyFont="1" applyAlignment="1">
      <alignment vertical="center"/>
    </xf>
    <xf numFmtId="0" fontId="14" fillId="0" borderId="0" xfId="0" applyFont="1"/>
    <xf numFmtId="0" fontId="14" fillId="0" borderId="0" xfId="0" applyFont="1" applyAlignment="1">
      <alignment horizontal="right" vertical="center" readingOrder="2"/>
    </xf>
    <xf numFmtId="0" fontId="13" fillId="0" borderId="0" xfId="0" applyFont="1" applyAlignment="1">
      <alignment vertical="center"/>
    </xf>
  </cellXfs>
  <cellStyles count="1">
    <cellStyle name="Normal" xfId="0" builtinId="0"/>
  </cellStyles>
  <dxfs count="228"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numFmt numFmtId="5" formatCode="#,##0_);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5" formatCode="#,##0_);\(#,##0\)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numFmt numFmtId="5" formatCode="#,##0_);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5" formatCode="#,##0_);\(#,##0\)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numFmt numFmtId="5" formatCode="#,##0_);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5" formatCode="#,##0_);\(#,##0\)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numFmt numFmtId="5" formatCode="#,##0_);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5" formatCode="#,##0_);\(#,##0\)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numFmt numFmtId="5" formatCode="#,##0_);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5" formatCode="#,##0_);\(#,##0\)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numFmt numFmtId="5" formatCode="#,##0_);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5" formatCode="#,##0_);\(#,##0\)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numFmt numFmtId="5" formatCode="#,##0_);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5" formatCode="#,##0_);\(#,##0\)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numFmt numFmtId="5" formatCode="#,##0_);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5" formatCode="#,##0_);\(#,##0\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5" formatCode="#,##0_);\(#,##0\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5" formatCode="#,##0_);\(#,##0\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5" formatCode="#,##0_);\(#,##0\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5" formatCode="#,##0.00;\(#,##0.00\)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B Nazanin"/>
      </font>
      <numFmt numFmtId="5" formatCode="#,##0_);\(#,##0\)"/>
    </dxf>
    <dxf>
      <font>
        <strike val="0"/>
        <outline val="0"/>
        <shadow val="0"/>
        <u val="none"/>
        <vertAlign val="baseline"/>
        <sz val="12"/>
        <name val="B Nazanin"/>
      </font>
      <numFmt numFmtId="5" formatCode="#,##0_);\(#,##0\)"/>
    </dxf>
    <dxf>
      <font>
        <strike val="0"/>
        <outline val="0"/>
        <shadow val="0"/>
        <u val="none"/>
        <vertAlign val="baseline"/>
        <sz val="12"/>
        <name val="B Nazanin"/>
      </font>
      <numFmt numFmtId="5" formatCode="#,##0_);\(#,##0\)"/>
    </dxf>
    <dxf>
      <font>
        <strike val="0"/>
        <outline val="0"/>
        <shadow val="0"/>
        <u val="none"/>
        <vertAlign val="baseline"/>
        <sz val="12"/>
        <name val="B Nazanin"/>
      </font>
      <numFmt numFmtId="5" formatCode="#,##0_);\(#,##0\)"/>
    </dxf>
    <dxf>
      <font>
        <strike val="0"/>
        <outline val="0"/>
        <shadow val="0"/>
        <u val="none"/>
        <vertAlign val="baseline"/>
        <sz val="12"/>
        <name val="B Nazanin"/>
      </font>
      <numFmt numFmtId="5" formatCode="#,##0_);\(#,##0\)"/>
    </dxf>
    <dxf>
      <font>
        <strike val="0"/>
        <outline val="0"/>
        <shadow val="0"/>
        <u val="none"/>
        <vertAlign val="baseline"/>
        <sz val="12"/>
        <name val="B Nazanin"/>
      </font>
      <numFmt numFmtId="5" formatCode="#,##0_);\(#,##0\)"/>
    </dxf>
    <dxf>
      <font>
        <strike val="0"/>
        <outline val="0"/>
        <shadow val="0"/>
        <u val="none"/>
        <vertAlign val="baseline"/>
        <sz val="12"/>
        <name val="B Nazanin"/>
      </font>
      <numFmt numFmtId="5" formatCode="#,##0_);\(#,##0\)"/>
    </dxf>
    <dxf>
      <font>
        <strike val="0"/>
        <outline val="0"/>
        <shadow val="0"/>
        <u val="none"/>
        <vertAlign val="baseline"/>
        <sz val="12"/>
        <name val="B Nazanin"/>
      </font>
    </dxf>
    <dxf>
      <font>
        <strike val="0"/>
        <outline val="0"/>
        <shadow val="0"/>
        <u val="none"/>
        <vertAlign val="baseline"/>
        <sz val="12"/>
        <name val="B Nazanin"/>
      </font>
    </dxf>
    <dxf>
      <font>
        <strike val="0"/>
        <outline val="0"/>
        <shadow val="0"/>
        <u val="none"/>
        <vertAlign val="baseline"/>
        <sz val="12"/>
        <name val="B Nazanin"/>
      </font>
    </dxf>
    <dxf>
      <font>
        <strike val="0"/>
        <outline val="0"/>
        <shadow val="0"/>
        <u val="none"/>
        <vertAlign val="baseline"/>
        <sz val="12"/>
        <name val="B Nazanin"/>
      </font>
    </dxf>
    <dxf>
      <font>
        <strike val="0"/>
        <outline val="0"/>
        <shadow val="0"/>
        <u val="none"/>
        <vertAlign val="baseline"/>
        <sz val="12"/>
        <name val="B Nazanin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5" formatCode="#,##0_);\(#,##0\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5" formatCode="#,##0_);\(#,##0\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5" formatCode="#,##0_);\(#,##0\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5" formatCode="#,##0_);\(#,##0\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5" formatCode="#,##0.00;\(#,##0.00\)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5" formatCode="#,##0_);\(#,##0\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5" formatCode="#,##0_);\(#,##0\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5" formatCode="#,##0_);\(#,##0\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5" formatCode="#,##0_);\(#,##0\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B Nazanin"/>
      </font>
      <numFmt numFmtId="5" formatCode="#,##0_);\(#,##0\)"/>
    </dxf>
    <dxf>
      <font>
        <strike val="0"/>
        <outline val="0"/>
        <shadow val="0"/>
        <u val="none"/>
        <vertAlign val="baseline"/>
        <sz val="12"/>
        <name val="B Nazanin"/>
      </font>
      <numFmt numFmtId="5" formatCode="#,##0_);\(#,##0\)"/>
    </dxf>
    <dxf>
      <font>
        <strike val="0"/>
        <outline val="0"/>
        <shadow val="0"/>
        <u val="none"/>
        <vertAlign val="baseline"/>
        <sz val="12"/>
        <name val="B Nazanin"/>
      </font>
      <numFmt numFmtId="5" formatCode="#,##0_);\(#,##0\)"/>
    </dxf>
    <dxf>
      <font>
        <strike val="0"/>
        <outline val="0"/>
        <shadow val="0"/>
        <u val="none"/>
        <vertAlign val="baseline"/>
        <sz val="12"/>
        <name val="B Nazanin"/>
      </font>
      <numFmt numFmtId="5" formatCode="#,##0_);\(#,##0\)"/>
    </dxf>
    <dxf>
      <font>
        <strike val="0"/>
        <outline val="0"/>
        <shadow val="0"/>
        <u val="none"/>
        <vertAlign val="baseline"/>
        <sz val="12"/>
        <name val="B Nazanin"/>
      </font>
      <numFmt numFmtId="5" formatCode="#,##0_);\(#,##0\)"/>
    </dxf>
    <dxf>
      <font>
        <strike val="0"/>
        <outline val="0"/>
        <shadow val="0"/>
        <u val="none"/>
        <vertAlign val="baseline"/>
        <sz val="12"/>
        <name val="B Nazanin"/>
      </font>
      <numFmt numFmtId="5" formatCode="#,##0_);\(#,##0\)"/>
    </dxf>
    <dxf>
      <font>
        <strike val="0"/>
        <outline val="0"/>
        <shadow val="0"/>
        <u val="none"/>
        <vertAlign val="baseline"/>
        <sz val="12"/>
        <name val="B Nazanin"/>
      </font>
      <numFmt numFmtId="5" formatCode="#,##0_);\(#,##0\)"/>
    </dxf>
    <dxf>
      <font>
        <strike val="0"/>
        <outline val="0"/>
        <shadow val="0"/>
        <u val="none"/>
        <vertAlign val="baseline"/>
        <sz val="12"/>
        <name val="B Nazanin"/>
      </font>
      <numFmt numFmtId="5" formatCode="#,##0_);\(#,##0\)"/>
    </dxf>
    <dxf>
      <font>
        <strike val="0"/>
        <outline val="0"/>
        <shadow val="0"/>
        <u val="none"/>
        <vertAlign val="baseline"/>
        <sz val="12"/>
        <name val="B Nazanin"/>
      </font>
    </dxf>
    <dxf>
      <font>
        <strike val="0"/>
        <outline val="0"/>
        <shadow val="0"/>
        <u val="none"/>
        <vertAlign val="baseline"/>
        <sz val="12"/>
        <name val="B Nazanin"/>
      </font>
    </dxf>
    <dxf>
      <font>
        <strike val="0"/>
        <outline val="0"/>
        <shadow val="0"/>
        <u val="none"/>
        <vertAlign val="baseline"/>
        <sz val="12"/>
        <name val="B Nazanin"/>
      </font>
    </dxf>
    <dxf>
      <font>
        <strike val="0"/>
        <outline val="0"/>
        <shadow val="0"/>
        <u val="none"/>
        <vertAlign val="baseline"/>
        <sz val="12"/>
        <name val="B Nazanin"/>
      </font>
    </dxf>
    <dxf>
      <font>
        <strike val="0"/>
        <outline val="0"/>
        <shadow val="0"/>
        <u val="none"/>
        <vertAlign val="baseline"/>
        <sz val="12"/>
        <name val="B Nazanin"/>
      </font>
    </dxf>
    <dxf>
      <font>
        <strike val="0"/>
        <outline val="0"/>
        <shadow val="0"/>
        <u val="none"/>
        <vertAlign val="baseline"/>
        <sz val="12"/>
        <name val="B Nazanin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5" formatCode="#,##0_);\(#,##0\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5" formatCode="#,##0_);\(#,##0\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B Nazanin"/>
      </font>
      <numFmt numFmtId="5" formatCode="#,##0_);\(#,##0\)"/>
    </dxf>
    <dxf>
      <font>
        <strike val="0"/>
        <outline val="0"/>
        <shadow val="0"/>
        <u val="none"/>
        <vertAlign val="baseline"/>
        <sz val="12"/>
        <name val="B Nazanin"/>
      </font>
      <numFmt numFmtId="5" formatCode="#,##0_);\(#,##0\)"/>
    </dxf>
    <dxf>
      <font>
        <strike val="0"/>
        <outline val="0"/>
        <shadow val="0"/>
        <u val="none"/>
        <vertAlign val="baseline"/>
        <sz val="12"/>
        <name val="B Nazanin"/>
      </font>
    </dxf>
    <dxf>
      <font>
        <strike val="0"/>
        <outline val="0"/>
        <shadow val="0"/>
        <u val="none"/>
        <vertAlign val="baseline"/>
        <sz val="12"/>
        <name val="B Nazanin"/>
      </font>
    </dxf>
    <dxf>
      <font>
        <strike val="0"/>
        <outline val="0"/>
        <shadow val="0"/>
        <u val="none"/>
        <vertAlign val="baseline"/>
        <sz val="12"/>
        <name val="B Nazanin"/>
      </font>
    </dxf>
    <dxf>
      <font>
        <strike val="0"/>
        <outline val="0"/>
        <shadow val="0"/>
        <u val="none"/>
        <vertAlign val="baseline"/>
        <sz val="12"/>
        <name val="B Nazanin"/>
      </font>
    </dxf>
    <dxf>
      <font>
        <strike val="0"/>
        <outline val="0"/>
        <shadow val="0"/>
        <u val="none"/>
        <vertAlign val="baseline"/>
        <sz val="12"/>
        <name val="B Nazanin"/>
      </font>
    </dxf>
    <dxf>
      <font>
        <strike val="0"/>
        <outline val="0"/>
        <shadow val="0"/>
        <u val="none"/>
        <vertAlign val="baseline"/>
        <sz val="12"/>
        <name val="B Nazanin"/>
      </font>
    </dxf>
    <dxf>
      <font>
        <strike val="0"/>
        <outline val="0"/>
        <shadow val="0"/>
        <u val="none"/>
        <vertAlign val="baseline"/>
        <sz val="12"/>
        <name val="B Nazanin"/>
      </font>
      <numFmt numFmtId="5" formatCode="#,##0_);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5" formatCode="#,##0_);\(#,##0\)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B Nazanin"/>
      </font>
      <numFmt numFmtId="5" formatCode="#,##0_);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B Nazanin"/>
      </font>
    </dxf>
    <dxf>
      <font>
        <strike val="0"/>
        <outline val="0"/>
        <shadow val="0"/>
        <u val="none"/>
        <vertAlign val="baseline"/>
        <sz val="12"/>
        <name val="B Nazanin"/>
      </font>
    </dxf>
    <dxf>
      <font>
        <strike val="0"/>
        <outline val="0"/>
        <shadow val="0"/>
        <u val="none"/>
        <vertAlign val="baseline"/>
        <sz val="12"/>
        <name val="B Nazanin"/>
      </font>
    </dxf>
    <dxf>
      <font>
        <strike val="0"/>
        <outline val="0"/>
        <shadow val="0"/>
        <u val="none"/>
        <vertAlign val="baseline"/>
        <sz val="12"/>
        <name val="B Nazanin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5" formatCode="#,##0_);\(#,##0\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5" formatCode="#,##0_);\(#,##0\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5" formatCode="#,##0_);\(#,##0\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5" formatCode="#,##0_);\(#,##0\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5" formatCode="#,##0_);\(#,##0\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5" formatCode="#,##0_);\(#,##0\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5" formatCode="#,##0_);\(#,##0\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5" formatCode="#,##0_);\(#,##0\)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numFmt numFmtId="5" formatCode="#,##0_);\(#,##0\)"/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numFmt numFmtId="5" formatCode="#,##0_);\(#,##0\)"/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numFmt numFmtId="5" formatCode="#,##0_);\(#,##0\)"/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numFmt numFmtId="5" formatCode="#,##0_);\(#,##0\)"/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numFmt numFmtId="5" formatCode="#,##0_);\(#,##0\)"/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numFmt numFmtId="5" formatCode="#,##0_);\(#,##0\)"/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numFmt numFmtId="5" formatCode="#,##0_);\(#,##0\)"/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numFmt numFmtId="5" formatCode="#,##0_);\(#,##0\)"/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numFmt numFmtId="5" formatCode="#,##0_);\(#,##0\)"/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numFmt numFmtId="5" formatCode="#,##0_);\(#,##0\)"/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numFmt numFmtId="5" formatCode="#,##0_);\(#,##0\)"/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numFmt numFmtId="5" formatCode="#,##0_);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5" formatCode="#,##0_);\(#,##0\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5" formatCode="#,##0_);\(#,##0\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5" formatCode="#,##0_);\(#,##0\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5" formatCode="#,##0_);\(#,##0\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5" formatCode="#,##0_);\(#,##0\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B Nazanin"/>
        <scheme val="none"/>
      </font>
      <numFmt numFmtId="5" formatCode="#,##0_);\(#,##0\)"/>
    </dxf>
    <dxf>
      <font>
        <strike val="0"/>
        <outline val="0"/>
        <shadow val="0"/>
        <u val="none"/>
        <vertAlign val="baseline"/>
        <sz val="12"/>
        <name val="B Nazanin"/>
        <scheme val="none"/>
      </font>
      <numFmt numFmtId="5" formatCode="#,##0_);\(#,##0\)"/>
    </dxf>
    <dxf>
      <font>
        <strike val="0"/>
        <outline val="0"/>
        <shadow val="0"/>
        <u val="none"/>
        <vertAlign val="baseline"/>
        <sz val="12"/>
        <name val="B Nazanin"/>
        <scheme val="none"/>
      </font>
      <numFmt numFmtId="5" formatCode="#,##0_);\(#,##0\)"/>
    </dxf>
    <dxf>
      <font>
        <strike val="0"/>
        <outline val="0"/>
        <shadow val="0"/>
        <u val="none"/>
        <vertAlign val="baseline"/>
        <sz val="12"/>
        <name val="B Nazanin"/>
        <scheme val="none"/>
      </font>
      <numFmt numFmtId="5" formatCode="#,##0_);\(#,##0\)"/>
    </dxf>
    <dxf>
      <font>
        <strike val="0"/>
        <outline val="0"/>
        <shadow val="0"/>
        <u val="none"/>
        <vertAlign val="baseline"/>
        <sz val="12"/>
        <name val="B Nazanin"/>
        <scheme val="none"/>
      </font>
      <numFmt numFmtId="5" formatCode="#,##0_);\(#,##0\)"/>
    </dxf>
    <dxf>
      <font>
        <strike val="0"/>
        <outline val="0"/>
        <shadow val="0"/>
        <u val="none"/>
        <vertAlign val="baseline"/>
        <sz val="12"/>
        <name val="B Nazanin"/>
        <scheme val="none"/>
      </font>
      <numFmt numFmtId="5" formatCode="#,##0_);\(#,##0\)"/>
    </dxf>
    <dxf>
      <font>
        <strike val="0"/>
        <outline val="0"/>
        <shadow val="0"/>
        <u val="none"/>
        <vertAlign val="baseline"/>
        <sz val="12"/>
        <name val="B Nazanin"/>
        <scheme val="none"/>
      </font>
    </dxf>
    <dxf>
      <font>
        <strike val="0"/>
        <outline val="0"/>
        <shadow val="0"/>
        <u val="none"/>
        <vertAlign val="baseline"/>
        <sz val="12"/>
        <name val="B Nazanin"/>
        <scheme val="none"/>
      </font>
    </dxf>
    <dxf>
      <font>
        <strike val="0"/>
        <outline val="0"/>
        <shadow val="0"/>
        <u val="none"/>
        <vertAlign val="baseline"/>
        <sz val="12"/>
        <name val="B Nazanin"/>
        <scheme val="none"/>
      </font>
    </dxf>
    <dxf>
      <font>
        <strike val="0"/>
        <outline val="0"/>
        <shadow val="0"/>
        <u val="none"/>
        <vertAlign val="baseline"/>
        <sz val="12"/>
        <name val="B Nazanin"/>
        <scheme val="none"/>
      </font>
    </dxf>
    <dxf>
      <font>
        <strike val="0"/>
        <outline val="0"/>
        <shadow val="0"/>
        <u val="none"/>
        <vertAlign val="baseline"/>
        <sz val="12"/>
        <name val="B Nazanin"/>
        <scheme val="none"/>
      </font>
    </dxf>
    <dxf>
      <font>
        <strike val="0"/>
        <outline val="0"/>
        <shadow val="0"/>
        <u val="none"/>
        <vertAlign val="baseline"/>
        <sz val="12"/>
        <name val="B Nazanin"/>
        <scheme val="none"/>
      </font>
    </dxf>
    <dxf>
      <font>
        <strike val="0"/>
        <outline val="0"/>
        <shadow val="0"/>
        <u val="none"/>
        <vertAlign val="baseline"/>
        <sz val="12"/>
        <name val="B Nazanin"/>
        <scheme val="none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numFmt numFmtId="5" formatCode="#,##0_);\(#,##0\)"/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numFmt numFmtId="5" formatCode="#,##0_);\(#,##0\)"/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numFmt numFmtId="5" formatCode="#,##0_);\(#,##0\)"/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numFmt numFmtId="5" formatCode="#,##0_);\(#,##0\)"/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numFmt numFmtId="5" formatCode="#,##0_);\(#,##0\)"/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5" formatCode="#,##0.00;\(#,##0.00\)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5" formatCode="#,##0_);\(#,##0\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numFmt numFmtId="5" formatCode="#,##0_);\(#,##0\)"/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numFmt numFmtId="5" formatCode="#,##0_);\(#,##0\)"/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numFmt numFmtId="5" formatCode="#,##0_);\(#,##0\)"/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numFmt numFmtId="5" formatCode="#,##0_);\(#,##0\)"/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numFmt numFmtId="5" formatCode="#,##0_);\(#,##0\)"/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numFmt numFmtId="5" formatCode="#,##0_);\(#,##0\)"/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numFmt numFmtId="5" formatCode="#,##0_);\(#,##0\)"/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numFmt numFmtId="5" formatCode="#,##0_);\(#,##0\)"/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numFmt numFmtId="5" formatCode="#,##0_);\(#,##0\)"/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numFmt numFmtId="5" formatCode="#,##0_);\(#,##0\)"/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numFmt numFmtId="5" formatCode="#,##0_);\(#,##0\)"/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numFmt numFmtId="5" formatCode="#,##0_);\(#,##0\)"/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numFmt numFmtId="5" formatCode="#,##0_);\(#,##0\)"/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numFmt numFmtId="5" formatCode="#,##0_);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5" formatCode="#,##0_);\(#,##0\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5" formatCode="#,##0_);\(#,##0\)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numFmt numFmtId="5" formatCode="#,##0_);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5" formatCode="#,##0_);\(#,##0\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5" formatCode="#,##0_);\(#,##0\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5" formatCode="#,##0_);\(#,##0\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5" formatCode="#,##0_);\(#,##0\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5" formatCode="#,##0_);\(#,##0\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5" formatCode="#,##0_);\(#,##0\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5" formatCode="#,##0_);\(#,##0\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5" formatCode="#,##0_);\(#,##0\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5" formatCode="#,##0_);\(#,##0\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5" formatCode="#,##0_);\(#,##0\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5" formatCode="#,##0_);\(#,##0\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5" formatCode="#,##0_);\(#,##0\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5" formatCode="#,##0_);\(#,##0\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5" formatCode="#,##0_);\(#,##0\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5" formatCode="#,##0_);\(#,##0\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5" formatCode="#,##0_);\(#,##0\)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numFmt numFmtId="5" formatCode="#,##0_);\(#,##0\)"/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numFmt numFmtId="5" formatCode="#,##0_);\(#,##0\)"/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numFmt numFmtId="5" formatCode="#,##0_);\(#,##0\)"/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numFmt numFmtId="5" formatCode="#,##0_);\(#,##0\)"/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numFmt numFmtId="5" formatCode="#,##0_);\(#,##0\)"/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numFmt numFmtId="5" formatCode="#,##0_);\(#,##0\)"/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numFmt numFmtId="5" formatCode="#,##0_);\(#,##0\)"/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numFmt numFmtId="5" formatCode="#,##0_);\(#,##0\)"/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numFmt numFmtId="5" formatCode="#,##0_);\(#,##0\)"/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numFmt numFmtId="5" formatCode="#,##0_);\(#,##0\)"/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numFmt numFmtId="5" formatCode="#,##0_);\(#,##0\)"/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numFmt numFmtId="5" formatCode="#,##0_);\(#,##0\)"/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numFmt numFmtId="5" formatCode="#,##0_);\(#,##0\)"/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numFmt numFmtId="5" formatCode="#,##0_);\(#,##0\)"/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numFmt numFmtId="5" formatCode="#,##0_);\(#,##0\)"/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numFmt numFmtId="5" formatCode="#,##0_);\(#,##0\)"/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numFmt numFmtId="5" formatCode="#,##0_);\(#,##0\)"/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numFmt numFmtId="5" formatCode="#,##0_);\(#,##0\)"/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numFmt numFmtId="5" formatCode="#,##0_);\(#,##0\)"/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numFmt numFmtId="5" formatCode="#,##0_);\(#,##0\)"/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numFmt numFmtId="5" formatCode="#,##0_);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5" formatCode="#,##0_);\(#,##0\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5" formatCode="#,##0_);\(#,##0\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5" formatCode="#,##0_);\(#,##0\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5" formatCode="#,##0_);\(#,##0\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5" formatCode="#,##0_);\(#,##0\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5" formatCode="#,##0_);\(#,##0\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5" formatCode="#,##0_);\(#,##0\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5" formatCode="#,##0_);\(#,##0\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5" formatCode="#,##0_);\(#,##0\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5" formatCode="#,##0_);\(#,##0\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5" formatCode="#,##0_);\(#,##0\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5" formatCode="#,##0_);\(#,##0\)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numFmt numFmtId="5" formatCode="#,##0_);\(#,##0\)"/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numFmt numFmtId="5" formatCode="#,##0_);\(#,##0\)"/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numFmt numFmtId="5" formatCode="#,##0_);\(#,##0\)"/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numFmt numFmtId="5" formatCode="#,##0_);\(#,##0\)"/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numFmt numFmtId="5" formatCode="#,##0_);\(#,##0\)"/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numFmt numFmtId="5" formatCode="#,##0_);\(#,##0\)"/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numFmt numFmtId="5" formatCode="#,##0_);\(#,##0\)"/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numFmt numFmtId="5" formatCode="#,##0_);\(#,##0\)"/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numFmt numFmtId="5" formatCode="#,##0_);\(#,##0\)"/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numFmt numFmtId="5" formatCode="#,##0_);\(#,##0\)"/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numFmt numFmtId="5" formatCode="#,##0_);\(#,##0\)"/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numFmt numFmtId="5" formatCode="#,##0_);\(#,##0\)"/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numFmt numFmtId="5" formatCode="#,##0_);\(#,##0\)"/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numFmt numFmtId="5" formatCode="#,##0_);\(#,##0\)"/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numFmt numFmtId="5" formatCode="#,##0_);\(#,##0\)"/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numFmt numFmtId="5" formatCode="#,##0_);\(#,##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0:Y52" headerRowCount="0" headerRowDxfId="214" dataDxfId="212" totalsRowDxfId="213">
  <tableColumns count="25">
    <tableColumn id="1" xr3:uid="{00000000-0010-0000-0000-000001000000}" name="توسعه فن افزار توسن (فن افزار)" dataDxfId="227"/>
    <tableColumn id="14" xr3:uid="{A76AB7CD-898F-4783-B9DF-DD79A0B829EE}" name="Column1" dataDxfId="211"/>
    <tableColumn id="2" xr3:uid="{00000000-0010-0000-0000-000002000000}" name="0" dataDxfId="226"/>
    <tableColumn id="15" xr3:uid="{91AE5337-35FB-4231-A0CD-EEB195110DC4}" name="Column2" dataDxfId="210"/>
    <tableColumn id="3" xr3:uid="{00000000-0010-0000-0000-000003000000}" name="Column3" dataDxfId="225"/>
    <tableColumn id="16" xr3:uid="{CD906415-7E11-4C6A-B4FE-933FDF7FD7DC}" name="Column5" dataDxfId="209"/>
    <tableColumn id="4" xr3:uid="{00000000-0010-0000-0000-000004000000}" name="Column4" dataDxfId="224"/>
    <tableColumn id="17" xr3:uid="{DADED4EF-0560-423E-888A-A6E47CB0C0EB}" name="Column6" dataDxfId="208"/>
    <tableColumn id="5" xr3:uid="{00000000-0010-0000-0000-000005000000}" name="1500000" dataDxfId="223"/>
    <tableColumn id="18" xr3:uid="{9E69AB97-242D-4ADD-A4B9-414A94966D5A}" name="Column10" dataDxfId="207"/>
    <tableColumn id="6" xr3:uid="{00000000-0010-0000-0000-000006000000}" name="6769941768" dataDxfId="222"/>
    <tableColumn id="19" xr3:uid="{57F1A31D-6EA5-4A7A-9549-4012715B3E45}" name="Column12" dataDxfId="206"/>
    <tableColumn id="7" xr3:uid="{00000000-0010-0000-0000-000007000000}" name="Column7" dataDxfId="221"/>
    <tableColumn id="20" xr3:uid="{68C3902D-A6B2-48DC-97C9-0B22B2AF9FE9}" name="Column13" dataDxfId="205"/>
    <tableColumn id="8" xr3:uid="{00000000-0010-0000-0000-000008000000}" name="Column8" dataDxfId="220"/>
    <tableColumn id="21" xr3:uid="{A0E7B3A4-AF2D-499D-89A6-4A2085DCCA0B}" name="Column14" dataDxfId="204"/>
    <tableColumn id="9" xr3:uid="{00000000-0010-0000-0000-000009000000}" name="Column9" dataDxfId="219"/>
    <tableColumn id="22" xr3:uid="{BA28F425-153D-4462-984A-BEF54B63EE9F}" name="Column15" dataDxfId="203"/>
    <tableColumn id="10" xr3:uid="{00000000-0010-0000-0000-00000A000000}" name="4544" dataDxfId="218"/>
    <tableColumn id="23" xr3:uid="{15CBAFBB-A185-42D0-8847-07ACB9B4C9E8}" name="Column16" dataDxfId="202"/>
    <tableColumn id="11" xr3:uid="{00000000-0010-0000-0000-00000B000000}" name="Column11" dataDxfId="217"/>
    <tableColumn id="24" xr3:uid="{22F20A19-A4D1-4115-AB56-C06EC9D53306}" name="Column17" dataDxfId="201"/>
    <tableColumn id="12" xr3:uid="{00000000-0010-0000-0000-00000C000000}" name="6775444800" dataDxfId="216"/>
    <tableColumn id="25" xr3:uid="{7E925A7B-6E0F-49A8-8942-9EF8939CFB65}" name="Column18" dataDxfId="200"/>
    <tableColumn id="13" xr3:uid="{00000000-0010-0000-0000-00000D000000}" name="2.97" dataDxfId="215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Table13" displayName="Table13" ref="A11:U66" headerRowCount="0" headerRowDxfId="58" dataDxfId="56" totalsRowDxfId="57">
  <tableColumns count="21">
    <tableColumn id="1" xr3:uid="{00000000-0010-0000-0C00-000001000000}" name="فجر انرژی خلیج فارس (بفجر)" dataDxfId="61"/>
    <tableColumn id="12" xr3:uid="{66BD64DE-7485-4481-A997-55DF0C36462F}" name="Column1" dataDxfId="47"/>
    <tableColumn id="2" xr3:uid="{00000000-0010-0000-0C00-000002000000}" name="0" dataDxfId="52"/>
    <tableColumn id="13" xr3:uid="{9A193391-E393-4AA4-9AE0-96BD196223AB}" name="Column2" dataDxfId="46"/>
    <tableColumn id="3" xr3:uid="{00000000-0010-0000-0C00-000003000000}" name="290668914" dataDxfId="55"/>
    <tableColumn id="14" xr3:uid="{CA0D634B-037B-4143-8579-72895F27FB17}" name="Column3" dataDxfId="45"/>
    <tableColumn id="4" xr3:uid="{00000000-0010-0000-0C00-000004000000}" name="387558591.0000" dataDxfId="54"/>
    <tableColumn id="15" xr3:uid="{0DB80297-8BB8-4818-8114-DD51CB12770A}" name="Column4" dataDxfId="44"/>
    <tableColumn id="5" xr3:uid="{00000000-0010-0000-0C00-000005000000}" name="678227505.0000" dataDxfId="53"/>
    <tableColumn id="16" xr3:uid="{24D522C6-FD66-4595-BA2A-9A243D84F671}" name="Column5" dataDxfId="43"/>
    <tableColumn id="6" xr3:uid="{00000000-0010-0000-0C00-000006000000}" name="5.54" dataDxfId="60"/>
    <tableColumn id="17" xr3:uid="{56DB989F-19AD-4821-A48E-D8E1AE5F46C1}" name="Column6" dataDxfId="42"/>
    <tableColumn id="7" xr3:uid="{00000000-0010-0000-0C00-000007000000}" name="Column7" dataDxfId="51"/>
    <tableColumn id="18" xr3:uid="{4B938377-19C7-4A5C-8150-E10669088C0C}" name="Column11" dataDxfId="41"/>
    <tableColumn id="8" xr3:uid="{00000000-0010-0000-0C00-000008000000}" name="Column8" dataDxfId="50"/>
    <tableColumn id="19" xr3:uid="{09F0DA24-FE00-4BB0-9620-AD3035F57CB1}" name="Column12" dataDxfId="40"/>
    <tableColumn id="9" xr3:uid="{00000000-0010-0000-0C00-000009000000}" name="Column9" dataDxfId="49"/>
    <tableColumn id="20" xr3:uid="{46A1C5CF-F048-46E0-9E1B-071F6E097B90}" name="Column13" dataDxfId="39"/>
    <tableColumn id="10" xr3:uid="{00000000-0010-0000-0C00-00000A000000}" name="Column10" dataDxfId="48"/>
    <tableColumn id="21" xr3:uid="{199EFF7C-C127-4EBF-BE7A-880DC705E48A}" name="Column14" dataDxfId="38"/>
    <tableColumn id="11" xr3:uid="{00000000-0010-0000-0C00-00000B000000}" name="11.97" dataDxfId="59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4" displayName="Table14" ref="A8:I12" headerRowCount="0" headerRowDxfId="70" dataDxfId="68" totalsRowDxfId="69">
  <tableColumns count="9">
    <tableColumn id="1" xr3:uid="{00000000-0010-0000-0D00-000001000000}" name="حساب وصل  به درگاه" dataDxfId="73"/>
    <tableColumn id="6" xr3:uid="{E20161B6-CBF7-4BFB-A2AA-924A030E2AB3}" name="Column1" dataDxfId="65"/>
    <tableColumn id="2" xr3:uid="{00000000-0010-0000-0D00-000002000000}" name="48919.0000" dataDxfId="67"/>
    <tableColumn id="7" xr3:uid="{2ACA37CF-44F1-4BF0-9A1F-660E624090A7}" name="Column2" dataDxfId="64"/>
    <tableColumn id="3" xr3:uid="{00000000-0010-0000-0D00-000003000000}" name="0.10" dataDxfId="72"/>
    <tableColumn id="8" xr3:uid="{D4EB0738-DBB6-4B2C-8057-F22914658501}" name="Column3" dataDxfId="63"/>
    <tableColumn id="4" xr3:uid="{00000000-0010-0000-0D00-000004000000}" name="70544.0000" dataDxfId="66"/>
    <tableColumn id="9" xr3:uid="{BCE66953-2E8B-49EE-AFE0-A4538BBE1EA8}" name="Column4" dataDxfId="62"/>
    <tableColumn id="5" xr3:uid="{00000000-0010-0000-0D00-000005000000}" name="0.15" dataDxfId="71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5" displayName="Table15" ref="A8:E11" headerRowCount="0" headerRowDxfId="80" dataDxfId="78" totalsRowDxfId="79">
  <tableColumns count="5">
    <tableColumn id="1" xr3:uid="{00000000-0010-0000-0E00-000001000000}" name="سایر درآمدها" dataDxfId="81"/>
    <tableColumn id="4" xr3:uid="{6794781C-C300-4B40-8BC2-3BCEFE17B0E0}" name="Column1" dataDxfId="77"/>
    <tableColumn id="2" xr3:uid="{00000000-0010-0000-0E00-000002000000}" name="169031159.0000" dataDxfId="76"/>
    <tableColumn id="5" xr3:uid="{21CE5072-65C1-45F9-A814-85B138408787}" name="Column2" dataDxfId="75"/>
    <tableColumn id="3" xr3:uid="{00000000-0010-0000-0E00-000003000000}" name="280139370.0000" dataDxfId="74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A9:AK21" headerRowCount="0" headerRowDxfId="181" dataDxfId="179" totalsRowDxfId="180">
  <tableColumns count="37">
    <tableColumn id="1" xr3:uid="{00000000-0010-0000-0200-000001000000}" name="اسنادخزانه-م7بودجه00-030912 (اخزا007)" dataDxfId="199"/>
    <tableColumn id="20" xr3:uid="{9379D5A2-41EC-4062-8546-7E26DC7EB129}" name="Column1" dataDxfId="178"/>
    <tableColumn id="2" xr3:uid="{00000000-0010-0000-0200-000002000000}" name="بلی" dataDxfId="198"/>
    <tableColumn id="21" xr3:uid="{5DFD27FB-729E-4B6F-ACE6-801D39F818AB}" name="Column2" dataDxfId="177"/>
    <tableColumn id="3" xr3:uid="{00000000-0010-0000-0200-000003000000}" name="Column3" dataDxfId="197"/>
    <tableColumn id="22" xr3:uid="{BDF3855E-AD6F-4DFD-8FB0-C0DE6A5046B3}" name="Column4" dataDxfId="176"/>
    <tableColumn id="4" xr3:uid="{00000000-0010-0000-0200-000004000000}" name="1400/04/14" dataDxfId="196"/>
    <tableColumn id="23" xr3:uid="{A545F467-F78D-4477-8A38-CC1CF9A7EE49}" name="Column5" dataDxfId="175"/>
    <tableColumn id="5" xr3:uid="{00000000-0010-0000-0200-000005000000}" name="1403/09/12" dataDxfId="195"/>
    <tableColumn id="24" xr3:uid="{0D66943D-3815-42C0-81B7-29B8A82D452A}" name="Column6" dataDxfId="174"/>
    <tableColumn id="6" xr3:uid="{00000000-0010-0000-0200-000006000000}" name="1000000.0000" dataDxfId="194"/>
    <tableColumn id="25" xr3:uid="{2700A8C3-B6B0-4306-8251-6893EB6EDCCC}" name="Column7" dataDxfId="173"/>
    <tableColumn id="7" xr3:uid="{00000000-0010-0000-0200-000007000000}" name="0.00000000000000" dataDxfId="193"/>
    <tableColumn id="26" xr3:uid="{5D8FF621-A4D7-482A-90B9-72E5F81681D2}" name="Column8" dataDxfId="172"/>
    <tableColumn id="8" xr3:uid="{00000000-0010-0000-0200-000008000000}" name="6600" dataDxfId="192"/>
    <tableColumn id="27" xr3:uid="{0CCBB61F-3955-4588-B20E-4EBAF595B1BC}" name="Column9" dataDxfId="171"/>
    <tableColumn id="9" xr3:uid="{00000000-0010-0000-0200-000009000000}" name="6310611586" dataDxfId="191"/>
    <tableColumn id="28" xr3:uid="{12622DCC-2C4B-456B-B91F-6A6CD14D042F}" name="Column10" dataDxfId="170"/>
    <tableColumn id="10" xr3:uid="{00000000-0010-0000-0200-00000A000000}" name="6388169936" dataDxfId="190"/>
    <tableColumn id="29" xr3:uid="{C8E8940D-2D97-4FE4-971E-5A6C9C1286D2}" name="Column11" dataDxfId="169"/>
    <tableColumn id="11" xr3:uid="{00000000-0010-0000-0200-00000B000000}" name="0" dataDxfId="189"/>
    <tableColumn id="30" xr3:uid="{3206F237-E914-41B4-AA5F-4C59CD839310}" name="Column16" dataDxfId="168"/>
    <tableColumn id="12" xr3:uid="{00000000-0010-0000-0200-00000C000000}" name="Column12" dataDxfId="188"/>
    <tableColumn id="31" xr3:uid="{DD428D50-E95B-4C72-95CC-6C1295A652B6}" name="Column18" dataDxfId="167"/>
    <tableColumn id="13" xr3:uid="{00000000-0010-0000-0200-00000D000000}" name="Column13" dataDxfId="187"/>
    <tableColumn id="32" xr3:uid="{5E135CB8-E3BF-40EE-85EF-0C6B2517BAD9}" name="Column19" dataDxfId="166"/>
    <tableColumn id="14" xr3:uid="{00000000-0010-0000-0200-00000E000000}" name="Column14" dataDxfId="186"/>
    <tableColumn id="33" xr3:uid="{F3DFEC5D-EDB3-4725-80D7-3E14FDC94265}" name="Column20" dataDxfId="165"/>
    <tableColumn id="15" xr3:uid="{00000000-0010-0000-0200-00000F000000}" name="Column15" dataDxfId="185"/>
    <tableColumn id="34" xr3:uid="{54E36122-03DE-4594-AFCC-170728892630}" name="Column21" dataDxfId="164"/>
    <tableColumn id="16" xr3:uid="{00000000-0010-0000-0200-000010000000}" name="991410" dataDxfId="184"/>
    <tableColumn id="35" xr3:uid="{2BEA701C-6B67-4BA8-9D3F-353B0D099E28}" name="Column22" dataDxfId="163"/>
    <tableColumn id="17" xr3:uid="{00000000-0010-0000-0200-000011000000}" name="Column17" dataDxfId="183"/>
    <tableColumn id="36" xr3:uid="{0602243C-0BD1-4F42-BDD8-C356EB64D587}" name="Column23" dataDxfId="161"/>
    <tableColumn id="18" xr3:uid="{00000000-0010-0000-0200-000012000000}" name="6542120028" dataDxfId="162"/>
    <tableColumn id="37" xr3:uid="{FFC815C7-F823-4100-817C-6D3F18DA7A3C}" name="Column24" dataDxfId="160"/>
    <tableColumn id="19" xr3:uid="{00000000-0010-0000-0200-000013000000}" name="2.86" dataDxfId="18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6" displayName="Table6" ref="A8:S10" headerRowCount="0" headerRowDxfId="149" dataDxfId="147" totalsRowDxfId="148">
  <tableColumns count="19">
    <tableColumn id="1" xr3:uid="{00000000-0010-0000-0500-000001000000}" name="حساب بانک خاورمیانه-سپرده بلند مدت-836" dataDxfId="159"/>
    <tableColumn id="11" xr3:uid="{64BE5BE2-F82E-4A83-96E7-E0BA8E3CC7C6}" name="Column1"/>
    <tableColumn id="2" xr3:uid="{00000000-0010-0000-0500-000002000000}" name="720160935836" dataDxfId="158"/>
    <tableColumn id="12" xr3:uid="{0532B8BB-2187-457F-9F00-994584984419}" name="Column2"/>
    <tableColumn id="3" xr3:uid="{00000000-0010-0000-0500-000003000000}" name="سپرده سرمایه‌گذاری" dataDxfId="157"/>
    <tableColumn id="13" xr3:uid="{59F97686-5966-417E-A808-E56A9A020F40}" name="Column3"/>
    <tableColumn id="4" xr3:uid="{00000000-0010-0000-0500-000004000000}" name="-" dataDxfId="156"/>
    <tableColumn id="14" xr3:uid="{A9CC3E89-F6CC-4D80-AB7B-B7BDCEB10A1B}" name="Column4"/>
    <tableColumn id="5" xr3:uid="{00000000-0010-0000-0500-000005000000}" name="Column5" dataDxfId="155"/>
    <tableColumn id="15" xr3:uid="{0F8380EF-9D2C-4BEB-81D2-8A7D894F9EB8}" name="Column6"/>
    <tableColumn id="6" xr3:uid="{00000000-0010-0000-0500-000006000000}" name="4000000000" dataDxfId="154"/>
    <tableColumn id="16" xr3:uid="{71C48390-96E3-4369-B634-4E3049030AD8}" name="Column7"/>
    <tableColumn id="7" xr3:uid="{00000000-0010-0000-0500-000007000000}" name="0" dataDxfId="153"/>
    <tableColumn id="17" xr3:uid="{FB09059B-4F38-4E48-B977-472674605DE5}" name="Column10"/>
    <tableColumn id="8" xr3:uid="{00000000-0010-0000-0500-000008000000}" name="Column8" dataDxfId="152"/>
    <tableColumn id="18" xr3:uid="{255BE7DB-87C5-4725-97D3-427645D9BC36}" name="Column11"/>
    <tableColumn id="9" xr3:uid="{00000000-0010-0000-0500-000009000000}" name="Column9" dataDxfId="151"/>
    <tableColumn id="19" xr3:uid="{B85F6D74-463B-4197-A77C-853C901998C4}" name="Column12"/>
    <tableColumn id="10" xr3:uid="{00000000-0010-0000-0500-00000A000000}" name="1.75" dataDxfId="150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7" displayName="Table7" ref="A6:G10" headerRowCount="0" headerRowDxfId="143" dataDxfId="141" totalsRowDxfId="142">
  <tableColumns count="7">
    <tableColumn id="1" xr3:uid="{00000000-0010-0000-0600-000001000000}" name="درآمد حاصل از سرمایه­گذاری در سهام و حق تقدم سهام و صندوق‌های سرمایه‌گذاری" dataDxfId="146"/>
    <tableColumn id="6" xr3:uid="{84C2CE44-32A6-48EB-A9AD-D1370FECE4BC}" name="Column1" dataDxfId="139"/>
    <tableColumn id="3" xr3:uid="{00000000-0010-0000-0600-000003000000}" name="3591741925.0000" dataDxfId="140"/>
    <tableColumn id="8" xr3:uid="{1E85DE65-FBD9-4836-A8DA-BF39B672B4BA}" name="Column3" dataDxfId="138"/>
    <tableColumn id="4" xr3:uid="{00000000-0010-0000-0600-000004000000}" name="63.39" dataDxfId="145"/>
    <tableColumn id="9" xr3:uid="{A7BD0921-0C55-4728-B711-4A79D67E4A0B}" name="Column4" dataDxfId="137"/>
    <tableColumn id="5" xr3:uid="{00000000-0010-0000-0600-000005000000}" name="1.57" dataDxfId="144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8" displayName="Table8" ref="A7:S8" headerRowCount="0" headerRowDxfId="131" dataDxfId="129" totalsRowDxfId="130">
  <tableColumns count="19">
    <tableColumn id="1" xr3:uid="{00000000-0010-0000-0700-000001000000}" name="فولاد شاهرود (فرود)" dataDxfId="136"/>
    <tableColumn id="11" xr3:uid="{265936D4-12F7-4E18-A15E-29651DF5BD95}" name="Column1"/>
    <tableColumn id="2" xr3:uid="{00000000-0010-0000-0700-000002000000}" name="1403/03/12" dataDxfId="135"/>
    <tableColumn id="12" xr3:uid="{72B01F14-D102-4197-9024-A359BCD87E8B}" name="Column2"/>
    <tableColumn id="3" xr3:uid="{00000000-0010-0000-0700-000003000000}" name="0" dataDxfId="134"/>
    <tableColumn id="13" xr3:uid="{97DFF2EE-7CA8-4DBF-BFBA-EA5B129EBE81}" name="Column3"/>
    <tableColumn id="4" xr3:uid="{00000000-0010-0000-0700-000004000000}" name="500.0000" dataDxfId="133"/>
    <tableColumn id="14" xr3:uid="{0E925FA3-8D18-491B-A87B-7F70D0A3DEA9}" name="Column4"/>
    <tableColumn id="5" xr3:uid="{00000000-0010-0000-0700-000005000000}" name="Column5" dataDxfId="132"/>
    <tableColumn id="15" xr3:uid="{BF600ABC-E0B6-406F-BB87-A2490E0C80D0}" name="Column6"/>
    <tableColumn id="6" xr3:uid="{00000000-0010-0000-0700-000006000000}" name="-68309" dataDxfId="128"/>
    <tableColumn id="16" xr3:uid="{3315DDB8-ED9A-47C4-9A41-EDD570491C15}" name="Column9"/>
    <tableColumn id="7" xr3:uid="{00000000-0010-0000-0700-000007000000}" name="Column7" dataDxfId="127"/>
    <tableColumn id="17" xr3:uid="{01068624-0D47-428D-9980-EA4E583D81CC}" name="Column11"/>
    <tableColumn id="8" xr3:uid="{00000000-0010-0000-0700-000008000000}" name="Column8" dataDxfId="126"/>
    <tableColumn id="18" xr3:uid="{57356762-BF59-4D0F-903F-1B3122640A01}" name="Column12"/>
    <tableColumn id="9" xr3:uid="{00000000-0010-0000-0700-000009000000}" name="-134043" dataDxfId="125"/>
    <tableColumn id="19" xr3:uid="{7FBC818C-6254-4726-9D62-2B891075AF35}" name="Column13"/>
    <tableColumn id="10" xr3:uid="{00000000-0010-0000-0700-00000A000000}" name="Column10" dataDxfId="124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e9" displayName="Table9" ref="A7:S10" headerRowCount="0" headerRowDxfId="119" dataDxfId="117" totalsRowDxfId="118">
  <tableColumns count="19">
    <tableColumn id="1" xr3:uid="{00000000-0010-0000-0800-000001000000}" name="حساب بانک خاورمیانه-سپرده بلند مدت" dataDxfId="123"/>
    <tableColumn id="11" xr3:uid="{1D7401D7-F5DC-4877-8AAE-3E321280E8C6}" name="Column1" dataDxfId="110"/>
    <tableColumn id="2" xr3:uid="{00000000-0010-0000-0800-000002000000}" name="1403/08/19" dataDxfId="122"/>
    <tableColumn id="12" xr3:uid="{F1CE4CC5-82DD-410B-AF14-129BBBD4CA0D}" name="Column2" dataDxfId="109"/>
    <tableColumn id="3" xr3:uid="{00000000-0010-0000-0800-000003000000}" name="-" dataDxfId="121"/>
    <tableColumn id="13" xr3:uid="{EC408B41-87C3-4D34-9CF8-5A4940556830}" name="Column3" dataDxfId="108"/>
    <tableColumn id="4" xr3:uid="{00000000-0010-0000-0800-000004000000}" name="Column4" dataDxfId="120"/>
    <tableColumn id="14" xr3:uid="{7EA498FD-297B-466E-9F3C-B8873F4E5E47}" name="Column5" dataDxfId="107"/>
    <tableColumn id="5" xr3:uid="{00000000-0010-0000-0800-000005000000}" name="234426230.0000" dataDxfId="116"/>
    <tableColumn id="15" xr3:uid="{B36BFDD2-3336-41BE-8794-B9AB7F476049}" name="Column6" dataDxfId="106"/>
    <tableColumn id="6" xr3:uid="{00000000-0010-0000-0800-000006000000}" name="0" dataDxfId="115"/>
    <tableColumn id="16" xr3:uid="{AE85579F-5BF8-4878-8627-5B03EA18F333}" name="Column8" dataDxfId="105"/>
    <tableColumn id="7" xr3:uid="{00000000-0010-0000-0800-000007000000}" name="Column7" dataDxfId="114"/>
    <tableColumn id="17" xr3:uid="{1FCD7A48-FFDB-4A17-95D0-6BF7F9E34157}" name="Column11" dataDxfId="104"/>
    <tableColumn id="8" xr3:uid="{00000000-0010-0000-0800-000008000000}" name="476666667.0000" dataDxfId="113"/>
    <tableColumn id="18" xr3:uid="{95C7AB4E-120F-42A3-9E02-EF61D9864FFD}" name="Column12" dataDxfId="103"/>
    <tableColumn id="9" xr3:uid="{00000000-0010-0000-0800-000009000000}" name="Column9" dataDxfId="112"/>
    <tableColumn id="19" xr3:uid="{A3C38FEF-6C7F-4179-8777-F0B38474174D}" name="Column13" dataDxfId="102"/>
    <tableColumn id="10" xr3:uid="{00000000-0010-0000-0800-00000A000000}" name="Column10" dataDxfId="111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le10" displayName="Table10" ref="A7:Q53" headerRowCount="0" headerRowDxfId="92" dataDxfId="90" totalsRowDxfId="91">
  <tableColumns count="17">
    <tableColumn id="1" xr3:uid="{00000000-0010-0000-0900-000001000000}" name="تولیدو صادرات ریشمک (ریشمک)" dataDxfId="101"/>
    <tableColumn id="10" xr3:uid="{D65BE46C-CFF2-43F5-8DA5-18D890D68CF5}" name="Column1" dataDxfId="89"/>
    <tableColumn id="2" xr3:uid="{00000000-0010-0000-0900-000002000000}" name="0" dataDxfId="100"/>
    <tableColumn id="11" xr3:uid="{941BDA6A-3B48-4DFD-8F68-F2ECB00BD2D0}" name="Column2" dataDxfId="88"/>
    <tableColumn id="3" xr3:uid="{00000000-0010-0000-0900-000003000000}" name="Column3" dataDxfId="99"/>
    <tableColumn id="12" xr3:uid="{6C599877-1224-4657-90A9-9ED07A9952BB}" name="Column6" dataDxfId="87"/>
    <tableColumn id="4" xr3:uid="{00000000-0010-0000-0900-000004000000}" name="Column4" dataDxfId="98"/>
    <tableColumn id="13" xr3:uid="{0039CE4B-77C1-4614-8030-B20E2F9FABBB}" name="Column7" dataDxfId="86"/>
    <tableColumn id="5" xr3:uid="{00000000-0010-0000-0900-000005000000}" name="Column5" dataDxfId="97"/>
    <tableColumn id="14" xr3:uid="{D4ACFFEB-DD2E-4998-ACA9-60A958F05F43}" name="Column8" dataDxfId="85"/>
    <tableColumn id="6" xr3:uid="{00000000-0010-0000-0900-000006000000}" name="300000" dataDxfId="96"/>
    <tableColumn id="15" xr3:uid="{B4CCF397-D71D-418E-934F-BC1298CB96C9}" name="Column9" dataDxfId="84"/>
    <tableColumn id="7" xr3:uid="{00000000-0010-0000-0900-000007000000}" name="2155043366" dataDxfId="95"/>
    <tableColumn id="16" xr3:uid="{7D3C3A6D-9C6D-4A7A-8517-AEF338198B5A}" name="Column10" dataDxfId="83"/>
    <tableColumn id="8" xr3:uid="{00000000-0010-0000-0900-000008000000}" name="-2147148000.0000" dataDxfId="94"/>
    <tableColumn id="17" xr3:uid="{B12C4E9E-41CB-4464-9647-48BF67894606}" name="Column11" dataDxfId="82"/>
    <tableColumn id="9" xr3:uid="{00000000-0010-0000-0900-000009000000}" name="7895366.0000" dataDxfId="93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le11" displayName="Table11" ref="A7:Q50" headerRowCount="0" headerRowDxfId="18" dataDxfId="16" totalsRowDxfId="17">
  <tableColumns count="17">
    <tableColumn id="1" xr3:uid="{00000000-0010-0000-0A00-000001000000}" name="فجر انرژی خلیج فارس (بفجر)" dataDxfId="19"/>
    <tableColumn id="10" xr3:uid="{226EF7E6-0E12-4D55-8B34-45C7563E43A8}" name="Column1" dataDxfId="15"/>
    <tableColumn id="2" xr3:uid="{00000000-0010-0000-0A00-000002000000}" name="300000" dataDxfId="14"/>
    <tableColumn id="11" xr3:uid="{C78B4720-ED48-440F-9FF1-6C0C241F16F8}" name="Column2" dataDxfId="13"/>
    <tableColumn id="3" xr3:uid="{00000000-0010-0000-0A00-000003000000}" name="3688919550" dataDxfId="12"/>
    <tableColumn id="12" xr3:uid="{85CCD298-C6E2-4F48-A96D-74A5F3E5E7DE}" name="Column3" dataDxfId="11"/>
    <tableColumn id="4" xr3:uid="{00000000-0010-0000-0A00-000004000000}" name="-3398250636" dataDxfId="10"/>
    <tableColumn id="13" xr3:uid="{03C16464-FB70-4E86-9E4D-801C9A2A8466}" name="Column4" dataDxfId="9"/>
    <tableColumn id="5" xr3:uid="{00000000-0010-0000-0A00-000005000000}" name="290668914" dataDxfId="8"/>
    <tableColumn id="14" xr3:uid="{B0C72FEE-7D3D-4632-A9A9-A892A55A4575}" name="Column5" dataDxfId="7"/>
    <tableColumn id="6" xr3:uid="{00000000-0010-0000-0A00-000006000000}" name="Column6" dataDxfId="6"/>
    <tableColumn id="15" xr3:uid="{205B9D0B-DFF3-4984-A715-7A45B2A8A71F}" name="Column10" dataDxfId="5"/>
    <tableColumn id="7" xr3:uid="{00000000-0010-0000-0A00-000007000000}" name="Column7" dataDxfId="4"/>
    <tableColumn id="16" xr3:uid="{0B1662E7-94DA-40AF-806C-613BB44AFDC0}" name="Column11" dataDxfId="3"/>
    <tableColumn id="8" xr3:uid="{00000000-0010-0000-0A00-000008000000}" name="Column8" dataDxfId="2"/>
    <tableColumn id="17" xr3:uid="{13ECFD12-1710-4917-80AF-CA2ECA9C95A9}" name="Column12" dataDxfId="1"/>
    <tableColumn id="9" xr3:uid="{00000000-0010-0000-0A00-000009000000}" name="Column9" dataDxfId="0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le12" displayName="Table12" ref="A10:O22" headerRowCount="0" headerRowDxfId="35" dataDxfId="33" totalsRowDxfId="34">
  <tableColumns count="15">
    <tableColumn id="1" xr3:uid="{00000000-0010-0000-0B00-000001000000}" name="اسناد خزانه-م10بودجه00-031115 (اخزا010)" dataDxfId="37"/>
    <tableColumn id="10" xr3:uid="{D7A6EDFC-633A-48B9-86AC-CDBE828D21D5}" name="Column1" dataDxfId="25"/>
    <tableColumn id="2" xr3:uid="{00000000-0010-0000-0B00-000002000000}" name="0" dataDxfId="36"/>
    <tableColumn id="11" xr3:uid="{2FC380B5-7783-43F8-B0C1-0DE49FF50855}" name="Column2" dataDxfId="24"/>
    <tableColumn id="3" xr3:uid="{00000000-0010-0000-0B00-000003000000}" name="81576601" dataDxfId="32"/>
    <tableColumn id="12" xr3:uid="{6C9C15CF-47DC-4CB6-89D5-47CBFB353078}" name="Column3" dataDxfId="23"/>
    <tableColumn id="4" xr3:uid="{00000000-0010-0000-0B00-000004000000}" name="Column4" dataDxfId="31"/>
    <tableColumn id="13" xr3:uid="{15427B6A-9841-4442-A158-8FB806C3592E}" name="Column7" dataDxfId="22"/>
    <tableColumn id="5" xr3:uid="{00000000-0010-0000-0B00-000005000000}" name="Column5" dataDxfId="30"/>
    <tableColumn id="6" xr3:uid="{00000000-0010-0000-0B00-000006000000}" name="Column6" dataDxfId="29"/>
    <tableColumn id="7" xr3:uid="{00000000-0010-0000-0B00-000007000000}" name="95327791" dataDxfId="28"/>
    <tableColumn id="14" xr3:uid="{51F54C23-F8B7-4415-A75A-E97F6886A828}" name="Column10" dataDxfId="21"/>
    <tableColumn id="8" xr3:uid="{00000000-0010-0000-0B00-000008000000}" name="Column8" dataDxfId="27"/>
    <tableColumn id="15" xr3:uid="{956FBDDB-EE84-486D-889C-3AFAC0145C0F}" name="Column11" dataDxfId="20"/>
    <tableColumn id="9" xr3:uid="{00000000-0010-0000-0B00-000009000000}" name="Column9" dataDxfId="26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1">
      <a:majorFont>
        <a:latin typeface="B Nazanin"/>
        <a:ea typeface=""/>
        <a:cs typeface=""/>
      </a:majorFont>
      <a:minorFont>
        <a:latin typeface="B Nazanin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4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53"/>
  <sheetViews>
    <sheetView rightToLeft="1" topLeftCell="A40" zoomScaleNormal="100" zoomScaleSheetLayoutView="106" workbookViewId="0">
      <selection activeCell="K59" sqref="K59"/>
    </sheetView>
  </sheetViews>
  <sheetFormatPr defaultColWidth="9" defaultRowHeight="18.75"/>
  <cols>
    <col min="1" max="1" width="27.75" style="28" customWidth="1"/>
    <col min="2" max="2" width="1.375" style="28" customWidth="1"/>
    <col min="3" max="3" width="13" style="28" customWidth="1"/>
    <col min="4" max="4" width="1.25" style="28" customWidth="1"/>
    <col min="5" max="5" width="17" style="28" bestFit="1" customWidth="1"/>
    <col min="6" max="6" width="1.125" style="28" customWidth="1"/>
    <col min="7" max="7" width="15.75" style="28" bestFit="1" customWidth="1"/>
    <col min="8" max="8" width="1.125" style="28" customWidth="1"/>
    <col min="9" max="9" width="13" style="28" customWidth="1"/>
    <col min="10" max="10" width="1.375" style="28" customWidth="1"/>
    <col min="11" max="11" width="16.875" style="28" bestFit="1" customWidth="1"/>
    <col min="12" max="12" width="1.375" style="28" customWidth="1"/>
    <col min="13" max="13" width="13" style="28" customWidth="1"/>
    <col min="14" max="14" width="1.5" style="28" customWidth="1"/>
    <col min="15" max="15" width="16.875" style="28" bestFit="1" customWidth="1"/>
    <col min="16" max="16" width="1.375" style="28" customWidth="1"/>
    <col min="17" max="17" width="13" style="28" customWidth="1"/>
    <col min="18" max="18" width="1" style="28" customWidth="1"/>
    <col min="19" max="19" width="13" style="28" customWidth="1"/>
    <col min="20" max="20" width="0.75" style="28" customWidth="1"/>
    <col min="21" max="21" width="17" style="28" bestFit="1" customWidth="1"/>
    <col min="22" max="22" width="1" style="28" customWidth="1"/>
    <col min="23" max="23" width="17" style="28" bestFit="1" customWidth="1"/>
    <col min="24" max="24" width="0.625" style="28" customWidth="1"/>
    <col min="25" max="25" width="14.625" style="28" bestFit="1" customWidth="1"/>
    <col min="26" max="26" width="9" style="16" customWidth="1"/>
    <col min="27" max="16384" width="9" style="16"/>
  </cols>
  <sheetData>
    <row r="1" spans="1:25">
      <c r="A1" s="15" t="s">
        <v>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 spans="1:25">
      <c r="A2" s="15" t="s">
        <v>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</row>
    <row r="3" spans="1:25">
      <c r="A3" s="15" t="s">
        <v>3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>
      <c r="A4" s="17" t="s">
        <v>4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</row>
    <row r="5" spans="1:25">
      <c r="A5" s="17" t="s">
        <v>5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</row>
    <row r="7" spans="1:25" ht="18.75" customHeight="1">
      <c r="A7" s="18"/>
      <c r="B7" s="18"/>
      <c r="C7" s="19" t="s">
        <v>6</v>
      </c>
      <c r="D7" s="19"/>
      <c r="E7" s="19"/>
      <c r="F7" s="19"/>
      <c r="G7" s="19"/>
      <c r="H7" s="31"/>
      <c r="I7" s="20" t="s">
        <v>7</v>
      </c>
      <c r="J7" s="20"/>
      <c r="K7" s="20"/>
      <c r="L7" s="20"/>
      <c r="M7" s="20"/>
      <c r="N7" s="20"/>
      <c r="O7" s="20"/>
      <c r="P7" s="25"/>
      <c r="Q7" s="19" t="s">
        <v>8</v>
      </c>
      <c r="R7" s="19"/>
      <c r="S7" s="19"/>
      <c r="T7" s="19"/>
      <c r="U7" s="19"/>
      <c r="V7" s="19"/>
      <c r="W7" s="19"/>
      <c r="X7" s="19"/>
      <c r="Y7" s="19"/>
    </row>
    <row r="8" spans="1:25" ht="17.25" customHeight="1">
      <c r="A8" s="21" t="s">
        <v>9</v>
      </c>
      <c r="B8" s="18"/>
      <c r="C8" s="21" t="s">
        <v>10</v>
      </c>
      <c r="D8" s="18"/>
      <c r="E8" s="21" t="s">
        <v>11</v>
      </c>
      <c r="F8" s="18"/>
      <c r="G8" s="22" t="s">
        <v>12</v>
      </c>
      <c r="H8" s="32"/>
      <c r="I8" s="23" t="s">
        <v>13</v>
      </c>
      <c r="J8" s="23"/>
      <c r="K8" s="23"/>
      <c r="L8" s="33"/>
      <c r="M8" s="24" t="s">
        <v>14</v>
      </c>
      <c r="N8" s="24"/>
      <c r="O8" s="24"/>
      <c r="P8" s="27"/>
      <c r="Q8" s="22" t="s">
        <v>10</v>
      </c>
      <c r="R8" s="32"/>
      <c r="S8" s="22" t="s">
        <v>15</v>
      </c>
      <c r="T8" s="32"/>
      <c r="U8" s="22" t="s">
        <v>11</v>
      </c>
      <c r="V8" s="32"/>
      <c r="W8" s="22" t="s">
        <v>12</v>
      </c>
      <c r="X8" s="32"/>
      <c r="Y8" s="22" t="s">
        <v>16</v>
      </c>
    </row>
    <row r="9" spans="1:25" ht="20.25" customHeight="1">
      <c r="A9" s="19"/>
      <c r="B9" s="34"/>
      <c r="C9" s="19"/>
      <c r="D9" s="34"/>
      <c r="E9" s="19"/>
      <c r="F9" s="34"/>
      <c r="G9" s="19"/>
      <c r="H9" s="34"/>
      <c r="I9" s="25" t="s">
        <v>10</v>
      </c>
      <c r="J9" s="33"/>
      <c r="K9" s="25" t="s">
        <v>17</v>
      </c>
      <c r="L9" s="33"/>
      <c r="M9" s="25" t="s">
        <v>10</v>
      </c>
      <c r="N9" s="33"/>
      <c r="O9" s="25" t="s">
        <v>18</v>
      </c>
      <c r="P9" s="33"/>
      <c r="Q9" s="19"/>
      <c r="R9" s="34"/>
      <c r="S9" s="19"/>
      <c r="T9" s="34"/>
      <c r="U9" s="19"/>
      <c r="V9" s="34"/>
      <c r="W9" s="19"/>
      <c r="X9" s="34"/>
      <c r="Y9" s="19"/>
    </row>
    <row r="10" spans="1:25" ht="23.1" customHeight="1">
      <c r="A10" s="26" t="s">
        <v>19</v>
      </c>
      <c r="B10" s="26"/>
      <c r="C10" s="27">
        <v>0</v>
      </c>
      <c r="D10" s="27"/>
      <c r="E10" s="27">
        <v>0</v>
      </c>
      <c r="F10" s="27"/>
      <c r="G10" s="27">
        <v>0</v>
      </c>
      <c r="H10" s="27"/>
      <c r="I10" s="27">
        <v>1500000</v>
      </c>
      <c r="J10" s="27"/>
      <c r="K10" s="27">
        <v>6769941768</v>
      </c>
      <c r="L10" s="27"/>
      <c r="M10" s="27">
        <v>0</v>
      </c>
      <c r="N10" s="27"/>
      <c r="O10" s="27">
        <v>0</v>
      </c>
      <c r="P10" s="27"/>
      <c r="Q10" s="27">
        <v>1500000</v>
      </c>
      <c r="R10" s="27"/>
      <c r="S10" s="27">
        <v>4544</v>
      </c>
      <c r="T10" s="27"/>
      <c r="U10" s="27">
        <v>6769941768</v>
      </c>
      <c r="V10" s="27"/>
      <c r="W10" s="27">
        <v>6775444800</v>
      </c>
      <c r="X10" s="27"/>
      <c r="Y10" s="27">
        <v>2.97</v>
      </c>
    </row>
    <row r="11" spans="1:25" ht="23.1" customHeight="1">
      <c r="A11" s="26" t="s">
        <v>20</v>
      </c>
      <c r="B11" s="26"/>
      <c r="C11" s="27">
        <v>0</v>
      </c>
      <c r="D11" s="27"/>
      <c r="E11" s="27">
        <v>0</v>
      </c>
      <c r="F11" s="27"/>
      <c r="G11" s="27">
        <v>0</v>
      </c>
      <c r="H11" s="27"/>
      <c r="I11" s="27">
        <v>400000</v>
      </c>
      <c r="J11" s="27"/>
      <c r="K11" s="27">
        <v>2398223476</v>
      </c>
      <c r="L11" s="27"/>
      <c r="M11" s="27">
        <v>0</v>
      </c>
      <c r="N11" s="27"/>
      <c r="O11" s="27">
        <v>0</v>
      </c>
      <c r="P11" s="27"/>
      <c r="Q11" s="27">
        <v>400000</v>
      </c>
      <c r="R11" s="27"/>
      <c r="S11" s="27">
        <v>5890</v>
      </c>
      <c r="T11" s="27"/>
      <c r="U11" s="27">
        <v>2398223476</v>
      </c>
      <c r="V11" s="27"/>
      <c r="W11" s="27">
        <v>2341981800</v>
      </c>
      <c r="X11" s="27"/>
      <c r="Y11" s="27">
        <v>1.03</v>
      </c>
    </row>
    <row r="12" spans="1:25" ht="23.1" customHeight="1">
      <c r="A12" s="26" t="s">
        <v>21</v>
      </c>
      <c r="B12" s="26"/>
      <c r="C12" s="27">
        <v>0</v>
      </c>
      <c r="D12" s="27"/>
      <c r="E12" s="27">
        <v>0</v>
      </c>
      <c r="F12" s="27"/>
      <c r="G12" s="27">
        <v>0</v>
      </c>
      <c r="H12" s="27"/>
      <c r="I12" s="27">
        <v>1200000</v>
      </c>
      <c r="J12" s="27"/>
      <c r="K12" s="27">
        <v>2653434462</v>
      </c>
      <c r="L12" s="27"/>
      <c r="M12" s="27">
        <v>1200000</v>
      </c>
      <c r="N12" s="27"/>
      <c r="O12" s="27">
        <v>2818011336</v>
      </c>
      <c r="P12" s="27"/>
      <c r="Q12" s="27">
        <v>0</v>
      </c>
      <c r="R12" s="27"/>
      <c r="S12" s="27">
        <v>0</v>
      </c>
      <c r="T12" s="27"/>
      <c r="U12" s="27">
        <v>0</v>
      </c>
      <c r="V12" s="27"/>
      <c r="W12" s="27">
        <v>0</v>
      </c>
      <c r="X12" s="27"/>
      <c r="Y12" s="27">
        <v>0</v>
      </c>
    </row>
    <row r="13" spans="1:25" ht="23.1" customHeight="1">
      <c r="A13" s="26" t="s">
        <v>22</v>
      </c>
      <c r="B13" s="26"/>
      <c r="C13" s="27">
        <v>0</v>
      </c>
      <c r="D13" s="27"/>
      <c r="E13" s="27">
        <v>0</v>
      </c>
      <c r="F13" s="27"/>
      <c r="G13" s="27">
        <v>0</v>
      </c>
      <c r="H13" s="27"/>
      <c r="I13" s="27">
        <v>1900000</v>
      </c>
      <c r="J13" s="27"/>
      <c r="K13" s="27">
        <v>3253251221</v>
      </c>
      <c r="L13" s="27"/>
      <c r="M13" s="27">
        <v>0</v>
      </c>
      <c r="N13" s="27"/>
      <c r="O13" s="27">
        <v>0</v>
      </c>
      <c r="P13" s="27"/>
      <c r="Q13" s="27">
        <v>1900000</v>
      </c>
      <c r="R13" s="27"/>
      <c r="S13" s="27">
        <v>1752</v>
      </c>
      <c r="T13" s="27"/>
      <c r="U13" s="27">
        <v>3253251221</v>
      </c>
      <c r="V13" s="27"/>
      <c r="W13" s="27">
        <v>3308993641</v>
      </c>
      <c r="X13" s="27"/>
      <c r="Y13" s="27">
        <v>1.45</v>
      </c>
    </row>
    <row r="14" spans="1:25" ht="23.1" customHeight="1">
      <c r="A14" s="26" t="s">
        <v>23</v>
      </c>
      <c r="B14" s="26"/>
      <c r="C14" s="27">
        <v>0</v>
      </c>
      <c r="D14" s="27"/>
      <c r="E14" s="27">
        <v>0</v>
      </c>
      <c r="F14" s="27"/>
      <c r="G14" s="27">
        <v>0</v>
      </c>
      <c r="H14" s="27"/>
      <c r="I14" s="27">
        <v>1200000</v>
      </c>
      <c r="J14" s="27"/>
      <c r="K14" s="27">
        <v>1789659237</v>
      </c>
      <c r="L14" s="27"/>
      <c r="M14" s="27">
        <v>1200000</v>
      </c>
      <c r="N14" s="27"/>
      <c r="O14" s="27">
        <v>2026669143</v>
      </c>
      <c r="P14" s="27"/>
      <c r="Q14" s="27">
        <v>0</v>
      </c>
      <c r="R14" s="27"/>
      <c r="S14" s="27">
        <v>0</v>
      </c>
      <c r="T14" s="27"/>
      <c r="U14" s="27">
        <v>0</v>
      </c>
      <c r="V14" s="27"/>
      <c r="W14" s="27">
        <v>0</v>
      </c>
      <c r="X14" s="27"/>
      <c r="Y14" s="27">
        <v>0</v>
      </c>
    </row>
    <row r="15" spans="1:25" ht="23.1" customHeight="1">
      <c r="A15" s="26" t="s">
        <v>24</v>
      </c>
      <c r="B15" s="26"/>
      <c r="C15" s="27">
        <v>0</v>
      </c>
      <c r="D15" s="27"/>
      <c r="E15" s="27">
        <v>0</v>
      </c>
      <c r="F15" s="27"/>
      <c r="G15" s="27">
        <v>0</v>
      </c>
      <c r="H15" s="27"/>
      <c r="I15" s="27">
        <v>2100000</v>
      </c>
      <c r="J15" s="27"/>
      <c r="K15" s="27">
        <v>4003081446</v>
      </c>
      <c r="L15" s="27"/>
      <c r="M15" s="27">
        <v>2100000</v>
      </c>
      <c r="N15" s="27"/>
      <c r="O15" s="27">
        <v>4515086473</v>
      </c>
      <c r="P15" s="27"/>
      <c r="Q15" s="27">
        <v>0</v>
      </c>
      <c r="R15" s="27"/>
      <c r="S15" s="27">
        <v>0</v>
      </c>
      <c r="T15" s="27"/>
      <c r="U15" s="27">
        <v>0</v>
      </c>
      <c r="V15" s="27"/>
      <c r="W15" s="27">
        <v>0</v>
      </c>
      <c r="X15" s="27"/>
      <c r="Y15" s="27">
        <v>0</v>
      </c>
    </row>
    <row r="16" spans="1:25" ht="23.1" customHeight="1">
      <c r="A16" s="26" t="s">
        <v>25</v>
      </c>
      <c r="B16" s="26"/>
      <c r="C16" s="27">
        <v>1562500</v>
      </c>
      <c r="D16" s="27"/>
      <c r="E16" s="27">
        <v>3990495083</v>
      </c>
      <c r="F16" s="27"/>
      <c r="G16" s="27">
        <v>3437238519</v>
      </c>
      <c r="H16" s="27"/>
      <c r="I16" s="27">
        <v>1337500</v>
      </c>
      <c r="J16" s="27"/>
      <c r="K16" s="27">
        <v>2976577755</v>
      </c>
      <c r="L16" s="27"/>
      <c r="M16" s="27">
        <v>0</v>
      </c>
      <c r="N16" s="27"/>
      <c r="O16" s="27">
        <v>0</v>
      </c>
      <c r="P16" s="27"/>
      <c r="Q16" s="27">
        <v>2900000</v>
      </c>
      <c r="R16" s="27"/>
      <c r="S16" s="27">
        <v>2531</v>
      </c>
      <c r="T16" s="27"/>
      <c r="U16" s="27">
        <v>6967072838</v>
      </c>
      <c r="V16" s="27"/>
      <c r="W16" s="27">
        <v>7296227596</v>
      </c>
      <c r="X16" s="27"/>
      <c r="Y16" s="27">
        <v>3.19</v>
      </c>
    </row>
    <row r="17" spans="1:25" ht="23.1" customHeight="1">
      <c r="A17" s="26" t="s">
        <v>26</v>
      </c>
      <c r="B17" s="26"/>
      <c r="C17" s="27">
        <v>600000</v>
      </c>
      <c r="D17" s="27"/>
      <c r="E17" s="27">
        <v>5232745597</v>
      </c>
      <c r="F17" s="27"/>
      <c r="G17" s="27">
        <v>3668044500</v>
      </c>
      <c r="H17" s="27"/>
      <c r="I17" s="27">
        <v>0</v>
      </c>
      <c r="J17" s="27"/>
      <c r="K17" s="27">
        <v>0</v>
      </c>
      <c r="L17" s="27"/>
      <c r="M17" s="27">
        <v>600000</v>
      </c>
      <c r="N17" s="27"/>
      <c r="O17" s="27">
        <v>3707806524</v>
      </c>
      <c r="P17" s="27"/>
      <c r="Q17" s="27">
        <v>0</v>
      </c>
      <c r="R17" s="27"/>
      <c r="S17" s="27">
        <v>0</v>
      </c>
      <c r="T17" s="27"/>
      <c r="U17" s="27">
        <v>0</v>
      </c>
      <c r="V17" s="27"/>
      <c r="W17" s="27">
        <v>0</v>
      </c>
      <c r="X17" s="27"/>
      <c r="Y17" s="27">
        <v>0</v>
      </c>
    </row>
    <row r="18" spans="1:25" ht="23.1" customHeight="1">
      <c r="A18" s="26" t="s">
        <v>27</v>
      </c>
      <c r="B18" s="26"/>
      <c r="C18" s="27">
        <v>1000000</v>
      </c>
      <c r="D18" s="27"/>
      <c r="E18" s="27">
        <v>5159355844</v>
      </c>
      <c r="F18" s="27"/>
      <c r="G18" s="27">
        <v>5208822000</v>
      </c>
      <c r="H18" s="27"/>
      <c r="I18" s="27">
        <v>0</v>
      </c>
      <c r="J18" s="27"/>
      <c r="K18" s="27">
        <v>0</v>
      </c>
      <c r="L18" s="27"/>
      <c r="M18" s="27">
        <v>1000000</v>
      </c>
      <c r="N18" s="27"/>
      <c r="O18" s="27">
        <v>5904657108</v>
      </c>
      <c r="P18" s="27"/>
      <c r="Q18" s="27">
        <v>0</v>
      </c>
      <c r="R18" s="27"/>
      <c r="S18" s="27">
        <v>0</v>
      </c>
      <c r="T18" s="27"/>
      <c r="U18" s="27">
        <v>0</v>
      </c>
      <c r="V18" s="27"/>
      <c r="W18" s="27">
        <v>0</v>
      </c>
      <c r="X18" s="27"/>
      <c r="Y18" s="27">
        <v>0</v>
      </c>
    </row>
    <row r="19" spans="1:25" ht="23.1" customHeight="1">
      <c r="A19" s="26" t="s">
        <v>28</v>
      </c>
      <c r="B19" s="26"/>
      <c r="C19" s="27">
        <v>7800000</v>
      </c>
      <c r="D19" s="27"/>
      <c r="E19" s="27">
        <v>6532737711</v>
      </c>
      <c r="F19" s="27"/>
      <c r="G19" s="27">
        <v>6094321741</v>
      </c>
      <c r="H19" s="27"/>
      <c r="I19" s="27">
        <v>0</v>
      </c>
      <c r="J19" s="27"/>
      <c r="K19" s="27">
        <v>0</v>
      </c>
      <c r="L19" s="27"/>
      <c r="M19" s="27">
        <v>7800000</v>
      </c>
      <c r="N19" s="27"/>
      <c r="O19" s="27">
        <v>6140288977</v>
      </c>
      <c r="P19" s="27"/>
      <c r="Q19" s="27">
        <v>0</v>
      </c>
      <c r="R19" s="27"/>
      <c r="S19" s="27">
        <v>0</v>
      </c>
      <c r="T19" s="27"/>
      <c r="U19" s="27">
        <v>0</v>
      </c>
      <c r="V19" s="27"/>
      <c r="W19" s="27">
        <v>0</v>
      </c>
      <c r="X19" s="27"/>
      <c r="Y19" s="27">
        <v>0</v>
      </c>
    </row>
    <row r="20" spans="1:25" ht="23.1" customHeight="1">
      <c r="A20" s="26" t="s">
        <v>29</v>
      </c>
      <c r="B20" s="26"/>
      <c r="C20" s="27">
        <v>0</v>
      </c>
      <c r="D20" s="27"/>
      <c r="E20" s="27">
        <v>0</v>
      </c>
      <c r="F20" s="27"/>
      <c r="G20" s="27">
        <v>0</v>
      </c>
      <c r="H20" s="27"/>
      <c r="I20" s="27">
        <v>400000</v>
      </c>
      <c r="J20" s="27"/>
      <c r="K20" s="27">
        <v>258239424</v>
      </c>
      <c r="L20" s="27"/>
      <c r="M20" s="27">
        <v>400000</v>
      </c>
      <c r="N20" s="27"/>
      <c r="O20" s="27">
        <v>262429200</v>
      </c>
      <c r="P20" s="27"/>
      <c r="Q20" s="27">
        <v>0</v>
      </c>
      <c r="R20" s="27"/>
      <c r="S20" s="27">
        <v>0</v>
      </c>
      <c r="T20" s="27"/>
      <c r="U20" s="27">
        <v>0</v>
      </c>
      <c r="V20" s="27"/>
      <c r="W20" s="27">
        <v>0</v>
      </c>
      <c r="X20" s="27"/>
      <c r="Y20" s="27">
        <v>0</v>
      </c>
    </row>
    <row r="21" spans="1:25" ht="23.1" customHeight="1">
      <c r="A21" s="26" t="s">
        <v>30</v>
      </c>
      <c r="B21" s="26"/>
      <c r="C21" s="27">
        <v>0</v>
      </c>
      <c r="D21" s="27"/>
      <c r="E21" s="27">
        <v>0</v>
      </c>
      <c r="F21" s="27"/>
      <c r="G21" s="27">
        <v>0</v>
      </c>
      <c r="H21" s="27"/>
      <c r="I21" s="27">
        <v>800000</v>
      </c>
      <c r="J21" s="27"/>
      <c r="K21" s="27">
        <v>3001182453</v>
      </c>
      <c r="L21" s="27"/>
      <c r="M21" s="27">
        <v>800000</v>
      </c>
      <c r="N21" s="27"/>
      <c r="O21" s="27">
        <v>3050540644</v>
      </c>
      <c r="P21" s="27"/>
      <c r="Q21" s="27">
        <v>0</v>
      </c>
      <c r="R21" s="27"/>
      <c r="S21" s="27">
        <v>0</v>
      </c>
      <c r="T21" s="27"/>
      <c r="U21" s="27">
        <v>0</v>
      </c>
      <c r="V21" s="27"/>
      <c r="W21" s="27">
        <v>0</v>
      </c>
      <c r="X21" s="27"/>
      <c r="Y21" s="27">
        <v>0</v>
      </c>
    </row>
    <row r="22" spans="1:25" ht="23.1" customHeight="1">
      <c r="A22" s="26" t="s">
        <v>31</v>
      </c>
      <c r="B22" s="26"/>
      <c r="C22" s="27">
        <v>0</v>
      </c>
      <c r="D22" s="27"/>
      <c r="E22" s="27">
        <v>0</v>
      </c>
      <c r="F22" s="27"/>
      <c r="G22" s="27">
        <v>0</v>
      </c>
      <c r="H22" s="27"/>
      <c r="I22" s="27">
        <v>1200000</v>
      </c>
      <c r="J22" s="27"/>
      <c r="K22" s="27">
        <v>6474773582</v>
      </c>
      <c r="L22" s="27"/>
      <c r="M22" s="27">
        <v>900000</v>
      </c>
      <c r="N22" s="27"/>
      <c r="O22" s="27">
        <v>5009539730</v>
      </c>
      <c r="P22" s="27"/>
      <c r="Q22" s="27">
        <v>300000</v>
      </c>
      <c r="R22" s="27"/>
      <c r="S22" s="27">
        <v>5690</v>
      </c>
      <c r="T22" s="27"/>
      <c r="U22" s="27">
        <v>1660506317</v>
      </c>
      <c r="V22" s="27"/>
      <c r="W22" s="27">
        <v>1696843350</v>
      </c>
      <c r="X22" s="27"/>
      <c r="Y22" s="27">
        <v>0.74</v>
      </c>
    </row>
    <row r="23" spans="1:25" ht="23.1" customHeight="1">
      <c r="A23" s="26" t="s">
        <v>32</v>
      </c>
      <c r="B23" s="26"/>
      <c r="C23" s="27">
        <v>300000</v>
      </c>
      <c r="D23" s="27"/>
      <c r="E23" s="27">
        <v>1204527833</v>
      </c>
      <c r="F23" s="27"/>
      <c r="G23" s="27">
        <v>1075065075</v>
      </c>
      <c r="H23" s="27"/>
      <c r="I23" s="27">
        <v>100000</v>
      </c>
      <c r="J23" s="27"/>
      <c r="K23" s="27">
        <v>412582520</v>
      </c>
      <c r="L23" s="27"/>
      <c r="M23" s="27">
        <v>400000</v>
      </c>
      <c r="N23" s="27"/>
      <c r="O23" s="27">
        <v>1737997026</v>
      </c>
      <c r="P23" s="27"/>
      <c r="Q23" s="27">
        <v>0</v>
      </c>
      <c r="R23" s="27"/>
      <c r="S23" s="27">
        <v>0</v>
      </c>
      <c r="T23" s="27"/>
      <c r="U23" s="27">
        <v>0</v>
      </c>
      <c r="V23" s="27"/>
      <c r="W23" s="27">
        <v>0</v>
      </c>
      <c r="X23" s="27"/>
      <c r="Y23" s="27">
        <v>0</v>
      </c>
    </row>
    <row r="24" spans="1:25" ht="23.1" customHeight="1">
      <c r="A24" s="26" t="s">
        <v>33</v>
      </c>
      <c r="B24" s="26"/>
      <c r="C24" s="27">
        <v>200000</v>
      </c>
      <c r="D24" s="27"/>
      <c r="E24" s="27">
        <v>5246864559</v>
      </c>
      <c r="F24" s="27"/>
      <c r="G24" s="27">
        <v>4578594300</v>
      </c>
      <c r="H24" s="27"/>
      <c r="I24" s="27">
        <v>100000</v>
      </c>
      <c r="J24" s="27"/>
      <c r="K24" s="27">
        <v>2460749749</v>
      </c>
      <c r="L24" s="27"/>
      <c r="M24" s="27">
        <v>0</v>
      </c>
      <c r="N24" s="27"/>
      <c r="O24" s="27">
        <v>0</v>
      </c>
      <c r="P24" s="27"/>
      <c r="Q24" s="27">
        <v>300000</v>
      </c>
      <c r="R24" s="27"/>
      <c r="S24" s="27">
        <v>25770</v>
      </c>
      <c r="T24" s="27"/>
      <c r="U24" s="27">
        <v>7707614308</v>
      </c>
      <c r="V24" s="27"/>
      <c r="W24" s="27">
        <v>7685000550</v>
      </c>
      <c r="X24" s="27"/>
      <c r="Y24" s="27">
        <v>3.36</v>
      </c>
    </row>
    <row r="25" spans="1:25" ht="23.1" customHeight="1">
      <c r="A25" s="26" t="s">
        <v>34</v>
      </c>
      <c r="B25" s="26"/>
      <c r="C25" s="27">
        <v>5790000</v>
      </c>
      <c r="D25" s="27"/>
      <c r="E25" s="27">
        <v>8002546253</v>
      </c>
      <c r="F25" s="27"/>
      <c r="G25" s="27">
        <v>5933971538</v>
      </c>
      <c r="H25" s="27"/>
      <c r="I25" s="27">
        <v>1000000</v>
      </c>
      <c r="J25" s="27"/>
      <c r="K25" s="27">
        <v>1152245262</v>
      </c>
      <c r="L25" s="27"/>
      <c r="M25" s="27">
        <v>0</v>
      </c>
      <c r="N25" s="27"/>
      <c r="O25" s="27">
        <v>0</v>
      </c>
      <c r="P25" s="27"/>
      <c r="Q25" s="27">
        <v>6790000</v>
      </c>
      <c r="R25" s="27"/>
      <c r="S25" s="27">
        <v>1119</v>
      </c>
      <c r="T25" s="27"/>
      <c r="U25" s="27">
        <v>9154791515</v>
      </c>
      <c r="V25" s="27"/>
      <c r="W25" s="27">
        <v>7552801843</v>
      </c>
      <c r="X25" s="27"/>
      <c r="Y25" s="27">
        <v>3.31</v>
      </c>
    </row>
    <row r="26" spans="1:25" ht="23.1" customHeight="1">
      <c r="A26" s="26" t="s">
        <v>35</v>
      </c>
      <c r="B26" s="26"/>
      <c r="C26" s="27">
        <v>56</v>
      </c>
      <c r="D26" s="27"/>
      <c r="E26" s="27">
        <v>254363</v>
      </c>
      <c r="F26" s="27"/>
      <c r="G26" s="27">
        <v>235083</v>
      </c>
      <c r="H26" s="27"/>
      <c r="I26" s="27">
        <v>0</v>
      </c>
      <c r="J26" s="27"/>
      <c r="K26" s="27">
        <v>0</v>
      </c>
      <c r="L26" s="27"/>
      <c r="M26" s="27">
        <v>0</v>
      </c>
      <c r="N26" s="27"/>
      <c r="O26" s="27">
        <v>0</v>
      </c>
      <c r="P26" s="27"/>
      <c r="Q26" s="27">
        <v>56</v>
      </c>
      <c r="R26" s="27"/>
      <c r="S26" s="27">
        <v>4666</v>
      </c>
      <c r="T26" s="27"/>
      <c r="U26" s="27">
        <v>254363</v>
      </c>
      <c r="V26" s="27"/>
      <c r="W26" s="27">
        <v>259746</v>
      </c>
      <c r="X26" s="27"/>
      <c r="Y26" s="27">
        <v>0</v>
      </c>
    </row>
    <row r="27" spans="1:25" ht="23.1" customHeight="1">
      <c r="A27" s="26" t="s">
        <v>36</v>
      </c>
      <c r="B27" s="26"/>
      <c r="C27" s="27">
        <v>0</v>
      </c>
      <c r="D27" s="27"/>
      <c r="E27" s="27">
        <v>0</v>
      </c>
      <c r="F27" s="27"/>
      <c r="G27" s="27">
        <v>0</v>
      </c>
      <c r="H27" s="27"/>
      <c r="I27" s="27">
        <v>600000</v>
      </c>
      <c r="J27" s="27"/>
      <c r="K27" s="27">
        <v>4065688261</v>
      </c>
      <c r="L27" s="27"/>
      <c r="M27" s="27">
        <v>0</v>
      </c>
      <c r="N27" s="27"/>
      <c r="O27" s="27">
        <v>0</v>
      </c>
      <c r="P27" s="27"/>
      <c r="Q27" s="27">
        <v>600000</v>
      </c>
      <c r="R27" s="27"/>
      <c r="S27" s="27">
        <v>6960</v>
      </c>
      <c r="T27" s="27"/>
      <c r="U27" s="27">
        <v>4065688261</v>
      </c>
      <c r="V27" s="27"/>
      <c r="W27" s="27">
        <v>4151152800</v>
      </c>
      <c r="X27" s="27"/>
      <c r="Y27" s="27">
        <v>1.82</v>
      </c>
    </row>
    <row r="28" spans="1:25" ht="23.1" customHeight="1">
      <c r="A28" s="26" t="s">
        <v>37</v>
      </c>
      <c r="B28" s="26"/>
      <c r="C28" s="27">
        <v>0</v>
      </c>
      <c r="D28" s="27"/>
      <c r="E28" s="27">
        <v>0</v>
      </c>
      <c r="F28" s="27"/>
      <c r="G28" s="27">
        <v>0</v>
      </c>
      <c r="H28" s="27"/>
      <c r="I28" s="27">
        <v>60000</v>
      </c>
      <c r="J28" s="27"/>
      <c r="K28" s="27">
        <v>7655249095</v>
      </c>
      <c r="L28" s="27"/>
      <c r="M28" s="27">
        <v>0</v>
      </c>
      <c r="N28" s="27"/>
      <c r="O28" s="27">
        <v>0</v>
      </c>
      <c r="P28" s="27"/>
      <c r="Q28" s="27">
        <v>60000</v>
      </c>
      <c r="R28" s="27"/>
      <c r="S28" s="27">
        <v>132150</v>
      </c>
      <c r="T28" s="27"/>
      <c r="U28" s="27">
        <v>7655249095</v>
      </c>
      <c r="V28" s="27"/>
      <c r="W28" s="27">
        <v>7881822450</v>
      </c>
      <c r="X28" s="27"/>
      <c r="Y28" s="27">
        <v>3.45</v>
      </c>
    </row>
    <row r="29" spans="1:25" ht="23.1" customHeight="1">
      <c r="A29" s="26" t="s">
        <v>38</v>
      </c>
      <c r="B29" s="26"/>
      <c r="C29" s="27">
        <v>0</v>
      </c>
      <c r="D29" s="27"/>
      <c r="E29" s="27">
        <v>0</v>
      </c>
      <c r="F29" s="27"/>
      <c r="G29" s="27">
        <v>0</v>
      </c>
      <c r="H29" s="27"/>
      <c r="I29" s="27">
        <v>1500000</v>
      </c>
      <c r="J29" s="27"/>
      <c r="K29" s="27">
        <v>2382709071</v>
      </c>
      <c r="L29" s="27"/>
      <c r="M29" s="27">
        <v>1500000</v>
      </c>
      <c r="N29" s="27"/>
      <c r="O29" s="27">
        <v>2588279047</v>
      </c>
      <c r="P29" s="27"/>
      <c r="Q29" s="27">
        <v>0</v>
      </c>
      <c r="R29" s="27"/>
      <c r="S29" s="27">
        <v>0</v>
      </c>
      <c r="T29" s="27"/>
      <c r="U29" s="27">
        <v>0</v>
      </c>
      <c r="V29" s="27"/>
      <c r="W29" s="27">
        <v>0</v>
      </c>
      <c r="X29" s="27"/>
      <c r="Y29" s="27">
        <v>0</v>
      </c>
    </row>
    <row r="30" spans="1:25" ht="23.1" customHeight="1">
      <c r="A30" s="26" t="s">
        <v>39</v>
      </c>
      <c r="B30" s="26"/>
      <c r="C30" s="27">
        <v>0</v>
      </c>
      <c r="D30" s="27"/>
      <c r="E30" s="27">
        <v>0</v>
      </c>
      <c r="F30" s="27"/>
      <c r="G30" s="27">
        <v>0</v>
      </c>
      <c r="H30" s="27"/>
      <c r="I30" s="27">
        <v>2800000</v>
      </c>
      <c r="J30" s="27"/>
      <c r="K30" s="27">
        <v>6100956375</v>
      </c>
      <c r="L30" s="27"/>
      <c r="M30" s="27">
        <v>2800000</v>
      </c>
      <c r="N30" s="27"/>
      <c r="O30" s="27">
        <v>6241746565</v>
      </c>
      <c r="P30" s="27"/>
      <c r="Q30" s="27">
        <v>0</v>
      </c>
      <c r="R30" s="27"/>
      <c r="S30" s="27">
        <v>0</v>
      </c>
      <c r="T30" s="27"/>
      <c r="U30" s="27">
        <v>0</v>
      </c>
      <c r="V30" s="27"/>
      <c r="W30" s="27">
        <v>0</v>
      </c>
      <c r="X30" s="27"/>
      <c r="Y30" s="27">
        <v>0</v>
      </c>
    </row>
    <row r="31" spans="1:25" ht="23.1" customHeight="1">
      <c r="A31" s="26" t="s">
        <v>40</v>
      </c>
      <c r="B31" s="26"/>
      <c r="C31" s="27">
        <v>370000</v>
      </c>
      <c r="D31" s="27"/>
      <c r="E31" s="27">
        <v>1186503730</v>
      </c>
      <c r="F31" s="27"/>
      <c r="G31" s="27">
        <v>1112958264</v>
      </c>
      <c r="H31" s="27"/>
      <c r="I31" s="27">
        <v>0</v>
      </c>
      <c r="J31" s="27"/>
      <c r="K31" s="27">
        <v>0</v>
      </c>
      <c r="L31" s="27"/>
      <c r="M31" s="27">
        <v>370000</v>
      </c>
      <c r="N31" s="27"/>
      <c r="O31" s="27">
        <v>1169599239</v>
      </c>
      <c r="P31" s="27"/>
      <c r="Q31" s="27">
        <v>0</v>
      </c>
      <c r="R31" s="27"/>
      <c r="S31" s="27">
        <v>0</v>
      </c>
      <c r="T31" s="27"/>
      <c r="U31" s="27">
        <v>0</v>
      </c>
      <c r="V31" s="27"/>
      <c r="W31" s="27">
        <v>0</v>
      </c>
      <c r="X31" s="27"/>
      <c r="Y31" s="27">
        <v>0</v>
      </c>
    </row>
    <row r="32" spans="1:25" ht="23.1" customHeight="1">
      <c r="A32" s="26" t="s">
        <v>41</v>
      </c>
      <c r="B32" s="26"/>
      <c r="C32" s="27">
        <v>250000</v>
      </c>
      <c r="D32" s="27"/>
      <c r="E32" s="27">
        <v>1190701784</v>
      </c>
      <c r="F32" s="27"/>
      <c r="G32" s="27">
        <v>1095443100</v>
      </c>
      <c r="H32" s="27"/>
      <c r="I32" s="27">
        <v>0</v>
      </c>
      <c r="J32" s="27"/>
      <c r="K32" s="27">
        <v>0</v>
      </c>
      <c r="L32" s="27"/>
      <c r="M32" s="27">
        <v>250000</v>
      </c>
      <c r="N32" s="27"/>
      <c r="O32" s="27">
        <v>1178694789</v>
      </c>
      <c r="P32" s="27"/>
      <c r="Q32" s="27">
        <v>0</v>
      </c>
      <c r="R32" s="27"/>
      <c r="S32" s="27">
        <v>0</v>
      </c>
      <c r="T32" s="27"/>
      <c r="U32" s="27">
        <v>0</v>
      </c>
      <c r="V32" s="27"/>
      <c r="W32" s="27">
        <v>0</v>
      </c>
      <c r="X32" s="27"/>
      <c r="Y32" s="27">
        <v>0</v>
      </c>
    </row>
    <row r="33" spans="1:25" ht="23.1" customHeight="1">
      <c r="A33" s="26" t="s">
        <v>42</v>
      </c>
      <c r="B33" s="26"/>
      <c r="C33" s="27">
        <v>125000</v>
      </c>
      <c r="D33" s="27"/>
      <c r="E33" s="27">
        <v>2372902613</v>
      </c>
      <c r="F33" s="27"/>
      <c r="G33" s="27">
        <v>2739850314</v>
      </c>
      <c r="H33" s="27"/>
      <c r="I33" s="27">
        <v>0</v>
      </c>
      <c r="J33" s="27"/>
      <c r="K33" s="27">
        <v>0</v>
      </c>
      <c r="L33" s="27"/>
      <c r="M33" s="27">
        <v>125000</v>
      </c>
      <c r="N33" s="27"/>
      <c r="O33" s="27">
        <v>2684902628</v>
      </c>
      <c r="P33" s="27"/>
      <c r="Q33" s="27">
        <v>0</v>
      </c>
      <c r="R33" s="27"/>
      <c r="S33" s="27">
        <v>0</v>
      </c>
      <c r="T33" s="27"/>
      <c r="U33" s="27">
        <v>0</v>
      </c>
      <c r="V33" s="27"/>
      <c r="W33" s="27">
        <v>0</v>
      </c>
      <c r="X33" s="27"/>
      <c r="Y33" s="27">
        <v>0</v>
      </c>
    </row>
    <row r="34" spans="1:25" ht="23.1" customHeight="1">
      <c r="A34" s="26" t="s">
        <v>43</v>
      </c>
      <c r="B34" s="26"/>
      <c r="C34" s="27">
        <v>0</v>
      </c>
      <c r="D34" s="27"/>
      <c r="E34" s="27">
        <v>0</v>
      </c>
      <c r="F34" s="27"/>
      <c r="G34" s="27">
        <v>0</v>
      </c>
      <c r="H34" s="27"/>
      <c r="I34" s="27">
        <v>120000</v>
      </c>
      <c r="J34" s="27"/>
      <c r="K34" s="27">
        <v>7540753813</v>
      </c>
      <c r="L34" s="27"/>
      <c r="M34" s="27">
        <v>0</v>
      </c>
      <c r="N34" s="27"/>
      <c r="O34" s="27">
        <v>0</v>
      </c>
      <c r="P34" s="27"/>
      <c r="Q34" s="27">
        <v>120000</v>
      </c>
      <c r="R34" s="27"/>
      <c r="S34" s="27">
        <v>64040</v>
      </c>
      <c r="T34" s="27"/>
      <c r="U34" s="27">
        <v>7540753813</v>
      </c>
      <c r="V34" s="27"/>
      <c r="W34" s="27">
        <v>7639075441</v>
      </c>
      <c r="X34" s="27"/>
      <c r="Y34" s="27">
        <v>3.34</v>
      </c>
    </row>
    <row r="35" spans="1:25" ht="23.1" customHeight="1">
      <c r="A35" s="26" t="s">
        <v>44</v>
      </c>
      <c r="B35" s="26"/>
      <c r="C35" s="27">
        <v>0</v>
      </c>
      <c r="D35" s="27"/>
      <c r="E35" s="27">
        <v>0</v>
      </c>
      <c r="F35" s="27"/>
      <c r="G35" s="27">
        <v>0</v>
      </c>
      <c r="H35" s="27"/>
      <c r="I35" s="27">
        <v>1200000</v>
      </c>
      <c r="J35" s="27"/>
      <c r="K35" s="27">
        <v>3430380420</v>
      </c>
      <c r="L35" s="27"/>
      <c r="M35" s="27">
        <v>1200000</v>
      </c>
      <c r="N35" s="27"/>
      <c r="O35" s="27">
        <v>3844425596</v>
      </c>
      <c r="P35" s="27"/>
      <c r="Q35" s="27">
        <v>0</v>
      </c>
      <c r="R35" s="27"/>
      <c r="S35" s="27">
        <v>0</v>
      </c>
      <c r="T35" s="27"/>
      <c r="U35" s="27">
        <v>0</v>
      </c>
      <c r="V35" s="27"/>
      <c r="W35" s="27">
        <v>0</v>
      </c>
      <c r="X35" s="27"/>
      <c r="Y35" s="27">
        <v>0</v>
      </c>
    </row>
    <row r="36" spans="1:25" ht="23.1" customHeight="1">
      <c r="A36" s="26" t="s">
        <v>45</v>
      </c>
      <c r="B36" s="26"/>
      <c r="C36" s="27">
        <v>1000000</v>
      </c>
      <c r="D36" s="27"/>
      <c r="E36" s="27">
        <v>7420386696</v>
      </c>
      <c r="F36" s="27"/>
      <c r="G36" s="27">
        <v>6998112000</v>
      </c>
      <c r="H36" s="27"/>
      <c r="I36" s="27">
        <v>0</v>
      </c>
      <c r="J36" s="27"/>
      <c r="K36" s="27">
        <v>0</v>
      </c>
      <c r="L36" s="27"/>
      <c r="M36" s="27">
        <v>1000000</v>
      </c>
      <c r="N36" s="27"/>
      <c r="O36" s="27">
        <v>7403857752</v>
      </c>
      <c r="P36" s="27"/>
      <c r="Q36" s="27">
        <v>0</v>
      </c>
      <c r="R36" s="27"/>
      <c r="S36" s="27">
        <v>0</v>
      </c>
      <c r="T36" s="27"/>
      <c r="U36" s="27">
        <v>0</v>
      </c>
      <c r="V36" s="27"/>
      <c r="W36" s="27">
        <v>0</v>
      </c>
      <c r="X36" s="27"/>
      <c r="Y36" s="27">
        <v>0</v>
      </c>
    </row>
    <row r="37" spans="1:25" ht="23.1" customHeight="1">
      <c r="A37" s="26" t="s">
        <v>46</v>
      </c>
      <c r="B37" s="26"/>
      <c r="C37" s="27">
        <v>0</v>
      </c>
      <c r="D37" s="27"/>
      <c r="E37" s="27">
        <v>0</v>
      </c>
      <c r="F37" s="27"/>
      <c r="G37" s="27">
        <v>0</v>
      </c>
      <c r="H37" s="27"/>
      <c r="I37" s="27">
        <v>700000</v>
      </c>
      <c r="J37" s="27"/>
      <c r="K37" s="27">
        <v>7929251484</v>
      </c>
      <c r="L37" s="27"/>
      <c r="M37" s="27">
        <v>400000</v>
      </c>
      <c r="N37" s="27"/>
      <c r="O37" s="27">
        <v>4918559439</v>
      </c>
      <c r="P37" s="27"/>
      <c r="Q37" s="27">
        <v>300000</v>
      </c>
      <c r="R37" s="27"/>
      <c r="S37" s="27">
        <v>12370</v>
      </c>
      <c r="T37" s="27"/>
      <c r="U37" s="27">
        <v>3398250636</v>
      </c>
      <c r="V37" s="27"/>
      <c r="W37" s="27">
        <v>3688919550</v>
      </c>
      <c r="X37" s="27"/>
      <c r="Y37" s="27">
        <v>1.61</v>
      </c>
    </row>
    <row r="38" spans="1:25" ht="23.1" customHeight="1">
      <c r="A38" s="26" t="s">
        <v>47</v>
      </c>
      <c r="B38" s="26"/>
      <c r="C38" s="27">
        <v>0</v>
      </c>
      <c r="D38" s="27"/>
      <c r="E38" s="27">
        <v>0</v>
      </c>
      <c r="F38" s="27"/>
      <c r="G38" s="27">
        <v>0</v>
      </c>
      <c r="H38" s="27"/>
      <c r="I38" s="27">
        <v>33153</v>
      </c>
      <c r="J38" s="27"/>
      <c r="K38" s="27">
        <v>1432875011</v>
      </c>
      <c r="L38" s="27"/>
      <c r="M38" s="27">
        <v>33153</v>
      </c>
      <c r="N38" s="27"/>
      <c r="O38" s="27">
        <v>1505088644</v>
      </c>
      <c r="P38" s="27"/>
      <c r="Q38" s="27">
        <v>0</v>
      </c>
      <c r="R38" s="27"/>
      <c r="S38" s="27">
        <v>0</v>
      </c>
      <c r="T38" s="27"/>
      <c r="U38" s="27">
        <v>0</v>
      </c>
      <c r="V38" s="27"/>
      <c r="W38" s="27">
        <v>0</v>
      </c>
      <c r="X38" s="27"/>
      <c r="Y38" s="27">
        <v>0</v>
      </c>
    </row>
    <row r="39" spans="1:25" ht="23.1" customHeight="1">
      <c r="A39" s="26" t="s">
        <v>48</v>
      </c>
      <c r="B39" s="26"/>
      <c r="C39" s="27">
        <v>2300000</v>
      </c>
      <c r="D39" s="27"/>
      <c r="E39" s="27">
        <v>3718062882</v>
      </c>
      <c r="F39" s="27"/>
      <c r="G39" s="27">
        <v>3344878846</v>
      </c>
      <c r="H39" s="27"/>
      <c r="I39" s="27">
        <v>2900000</v>
      </c>
      <c r="J39" s="27"/>
      <c r="K39" s="27">
        <v>4420398215</v>
      </c>
      <c r="L39" s="27"/>
      <c r="M39" s="27">
        <v>5200000</v>
      </c>
      <c r="N39" s="27"/>
      <c r="O39" s="27">
        <v>8598645745</v>
      </c>
      <c r="P39" s="27"/>
      <c r="Q39" s="27">
        <v>0</v>
      </c>
      <c r="R39" s="27"/>
      <c r="S39" s="27">
        <v>0</v>
      </c>
      <c r="T39" s="27"/>
      <c r="U39" s="27">
        <v>0</v>
      </c>
      <c r="V39" s="27"/>
      <c r="W39" s="27">
        <v>0</v>
      </c>
      <c r="X39" s="27"/>
      <c r="Y39" s="27">
        <v>0</v>
      </c>
    </row>
    <row r="40" spans="1:25" ht="23.1" customHeight="1">
      <c r="A40" s="26" t="s">
        <v>49</v>
      </c>
      <c r="B40" s="26"/>
      <c r="C40" s="27">
        <v>2400000</v>
      </c>
      <c r="D40" s="27"/>
      <c r="E40" s="27">
        <v>10243953525</v>
      </c>
      <c r="F40" s="27"/>
      <c r="G40" s="27">
        <v>9182636281</v>
      </c>
      <c r="H40" s="27"/>
      <c r="I40" s="27">
        <v>0</v>
      </c>
      <c r="J40" s="27"/>
      <c r="K40" s="27">
        <v>0</v>
      </c>
      <c r="L40" s="27"/>
      <c r="M40" s="27">
        <v>2400000</v>
      </c>
      <c r="N40" s="27"/>
      <c r="O40" s="27">
        <v>9966324533</v>
      </c>
      <c r="P40" s="27"/>
      <c r="Q40" s="27">
        <v>0</v>
      </c>
      <c r="R40" s="27"/>
      <c r="S40" s="27">
        <v>0</v>
      </c>
      <c r="T40" s="27"/>
      <c r="U40" s="27">
        <v>0</v>
      </c>
      <c r="V40" s="27"/>
      <c r="W40" s="27">
        <v>0</v>
      </c>
      <c r="X40" s="27"/>
      <c r="Y40" s="27">
        <v>0</v>
      </c>
    </row>
    <row r="41" spans="1:25" ht="23.1" customHeight="1">
      <c r="A41" s="26" t="s">
        <v>50</v>
      </c>
      <c r="B41" s="26"/>
      <c r="C41" s="27">
        <v>1000000</v>
      </c>
      <c r="D41" s="27"/>
      <c r="E41" s="27">
        <v>2736893331</v>
      </c>
      <c r="F41" s="27"/>
      <c r="G41" s="27">
        <v>2333035350</v>
      </c>
      <c r="H41" s="27"/>
      <c r="I41" s="27">
        <v>1000000</v>
      </c>
      <c r="J41" s="27"/>
      <c r="K41" s="27">
        <v>2511077891</v>
      </c>
      <c r="L41" s="27"/>
      <c r="M41" s="27">
        <v>2000000</v>
      </c>
      <c r="N41" s="27"/>
      <c r="O41" s="27">
        <v>5679380943</v>
      </c>
      <c r="P41" s="27"/>
      <c r="Q41" s="27">
        <v>0</v>
      </c>
      <c r="R41" s="27"/>
      <c r="S41" s="27">
        <v>0</v>
      </c>
      <c r="T41" s="27"/>
      <c r="U41" s="27">
        <v>0</v>
      </c>
      <c r="V41" s="27"/>
      <c r="W41" s="27">
        <v>0</v>
      </c>
      <c r="X41" s="27"/>
      <c r="Y41" s="27">
        <v>0</v>
      </c>
    </row>
    <row r="42" spans="1:25" ht="23.1" customHeight="1">
      <c r="A42" s="26" t="s">
        <v>51</v>
      </c>
      <c r="B42" s="26"/>
      <c r="C42" s="27">
        <v>0</v>
      </c>
      <c r="D42" s="27"/>
      <c r="E42" s="27">
        <v>0</v>
      </c>
      <c r="F42" s="27"/>
      <c r="G42" s="27">
        <v>0</v>
      </c>
      <c r="H42" s="27"/>
      <c r="I42" s="27">
        <v>400000</v>
      </c>
      <c r="J42" s="27"/>
      <c r="K42" s="27">
        <v>817157570</v>
      </c>
      <c r="L42" s="27"/>
      <c r="M42" s="27">
        <v>400000</v>
      </c>
      <c r="N42" s="27"/>
      <c r="O42" s="27">
        <v>870787800</v>
      </c>
      <c r="P42" s="27"/>
      <c r="Q42" s="27">
        <v>0</v>
      </c>
      <c r="R42" s="27"/>
      <c r="S42" s="27">
        <v>0</v>
      </c>
      <c r="T42" s="27"/>
      <c r="U42" s="27">
        <v>0</v>
      </c>
      <c r="V42" s="27"/>
      <c r="W42" s="27">
        <v>0</v>
      </c>
      <c r="X42" s="27"/>
      <c r="Y42" s="27">
        <v>0</v>
      </c>
    </row>
    <row r="43" spans="1:25" ht="23.1" customHeight="1">
      <c r="A43" s="26" t="s">
        <v>52</v>
      </c>
      <c r="B43" s="26"/>
      <c r="C43" s="27">
        <v>0</v>
      </c>
      <c r="D43" s="27"/>
      <c r="E43" s="27">
        <v>0</v>
      </c>
      <c r="F43" s="27"/>
      <c r="G43" s="27">
        <v>0</v>
      </c>
      <c r="H43" s="27"/>
      <c r="I43" s="27">
        <v>500000</v>
      </c>
      <c r="J43" s="27"/>
      <c r="K43" s="27">
        <v>16539849168</v>
      </c>
      <c r="L43" s="27"/>
      <c r="M43" s="27">
        <v>0</v>
      </c>
      <c r="N43" s="27"/>
      <c r="O43" s="27">
        <v>0</v>
      </c>
      <c r="P43" s="27"/>
      <c r="Q43" s="27">
        <v>500000</v>
      </c>
      <c r="R43" s="27"/>
      <c r="S43" s="27">
        <v>33200</v>
      </c>
      <c r="T43" s="27"/>
      <c r="U43" s="27">
        <v>16539849168</v>
      </c>
      <c r="V43" s="27"/>
      <c r="W43" s="27">
        <v>16501230000</v>
      </c>
      <c r="X43" s="27"/>
      <c r="Y43" s="27">
        <v>7.22</v>
      </c>
    </row>
    <row r="44" spans="1:25" ht="23.1" customHeight="1">
      <c r="A44" s="26" t="s">
        <v>53</v>
      </c>
      <c r="B44" s="26"/>
      <c r="C44" s="27">
        <v>500000</v>
      </c>
      <c r="D44" s="27"/>
      <c r="E44" s="27">
        <v>3239404042</v>
      </c>
      <c r="F44" s="27"/>
      <c r="G44" s="27">
        <v>3379770000</v>
      </c>
      <c r="H44" s="27"/>
      <c r="I44" s="27">
        <v>0</v>
      </c>
      <c r="J44" s="27"/>
      <c r="K44" s="27">
        <v>0</v>
      </c>
      <c r="L44" s="27"/>
      <c r="M44" s="27">
        <v>500000</v>
      </c>
      <c r="N44" s="27"/>
      <c r="O44" s="27">
        <v>3509016456</v>
      </c>
      <c r="P44" s="27"/>
      <c r="Q44" s="27">
        <v>0</v>
      </c>
      <c r="R44" s="27"/>
      <c r="S44" s="27">
        <v>0</v>
      </c>
      <c r="T44" s="27"/>
      <c r="U44" s="27">
        <v>0</v>
      </c>
      <c r="V44" s="27"/>
      <c r="W44" s="27">
        <v>0</v>
      </c>
      <c r="X44" s="27"/>
      <c r="Y44" s="27">
        <v>0</v>
      </c>
    </row>
    <row r="45" spans="1:25" ht="23.1" customHeight="1">
      <c r="A45" s="26" t="s">
        <v>54</v>
      </c>
      <c r="B45" s="26"/>
      <c r="C45" s="27">
        <v>1100000</v>
      </c>
      <c r="D45" s="27"/>
      <c r="E45" s="27">
        <v>4253553193</v>
      </c>
      <c r="F45" s="27"/>
      <c r="G45" s="27">
        <v>4104830071</v>
      </c>
      <c r="H45" s="27"/>
      <c r="I45" s="27">
        <v>400000</v>
      </c>
      <c r="J45" s="27"/>
      <c r="K45" s="27">
        <v>1507397562</v>
      </c>
      <c r="L45" s="27"/>
      <c r="M45" s="27">
        <v>1500000</v>
      </c>
      <c r="N45" s="27"/>
      <c r="O45" s="27">
        <v>5401732626</v>
      </c>
      <c r="P45" s="27"/>
      <c r="Q45" s="27">
        <v>0</v>
      </c>
      <c r="R45" s="27"/>
      <c r="S45" s="27">
        <v>0</v>
      </c>
      <c r="T45" s="27"/>
      <c r="U45" s="27">
        <v>0</v>
      </c>
      <c r="V45" s="27"/>
      <c r="W45" s="27">
        <v>0</v>
      </c>
      <c r="X45" s="27"/>
      <c r="Y45" s="27">
        <v>0</v>
      </c>
    </row>
    <row r="46" spans="1:25" ht="23.1" customHeight="1">
      <c r="A46" s="26" t="s">
        <v>55</v>
      </c>
      <c r="B46" s="26"/>
      <c r="C46" s="27">
        <v>0</v>
      </c>
      <c r="D46" s="27"/>
      <c r="E46" s="27">
        <v>0</v>
      </c>
      <c r="F46" s="27"/>
      <c r="G46" s="27">
        <v>0</v>
      </c>
      <c r="H46" s="27"/>
      <c r="I46" s="27">
        <v>104541</v>
      </c>
      <c r="J46" s="27"/>
      <c r="K46" s="27">
        <v>2250317824</v>
      </c>
      <c r="L46" s="27"/>
      <c r="M46" s="27">
        <v>0</v>
      </c>
      <c r="N46" s="27"/>
      <c r="O46" s="27">
        <v>0</v>
      </c>
      <c r="P46" s="27"/>
      <c r="Q46" s="27">
        <v>104541</v>
      </c>
      <c r="R46" s="27"/>
      <c r="S46" s="27">
        <v>21840</v>
      </c>
      <c r="T46" s="27"/>
      <c r="U46" s="27">
        <v>2250317824</v>
      </c>
      <c r="V46" s="27"/>
      <c r="W46" s="27">
        <v>2269590548</v>
      </c>
      <c r="X46" s="27"/>
      <c r="Y46" s="27">
        <v>0.99</v>
      </c>
    </row>
    <row r="47" spans="1:25" ht="23.1" customHeight="1">
      <c r="A47" s="26" t="s">
        <v>56</v>
      </c>
      <c r="B47" s="26"/>
      <c r="C47" s="27">
        <v>0</v>
      </c>
      <c r="D47" s="27"/>
      <c r="E47" s="27">
        <v>0</v>
      </c>
      <c r="F47" s="27"/>
      <c r="G47" s="27">
        <v>0</v>
      </c>
      <c r="H47" s="27"/>
      <c r="I47" s="27">
        <v>1200000</v>
      </c>
      <c r="J47" s="27"/>
      <c r="K47" s="27">
        <v>1114633403</v>
      </c>
      <c r="L47" s="27"/>
      <c r="M47" s="27">
        <v>1200000</v>
      </c>
      <c r="N47" s="27"/>
      <c r="O47" s="27">
        <v>1127252721</v>
      </c>
      <c r="P47" s="27"/>
      <c r="Q47" s="27">
        <v>0</v>
      </c>
      <c r="R47" s="27"/>
      <c r="S47" s="27">
        <v>0</v>
      </c>
      <c r="T47" s="27"/>
      <c r="U47" s="27">
        <v>0</v>
      </c>
      <c r="V47" s="27"/>
      <c r="W47" s="27">
        <v>0</v>
      </c>
      <c r="X47" s="27"/>
      <c r="Y47" s="27">
        <v>0</v>
      </c>
    </row>
    <row r="48" spans="1:25" ht="23.1" customHeight="1">
      <c r="A48" s="26" t="s">
        <v>57</v>
      </c>
      <c r="B48" s="26"/>
      <c r="C48" s="27">
        <v>1500000</v>
      </c>
      <c r="D48" s="27"/>
      <c r="E48" s="27">
        <v>7506959963</v>
      </c>
      <c r="F48" s="27"/>
      <c r="G48" s="27">
        <v>6278916825</v>
      </c>
      <c r="H48" s="27"/>
      <c r="I48" s="27">
        <v>0</v>
      </c>
      <c r="J48" s="27"/>
      <c r="K48" s="27">
        <v>0</v>
      </c>
      <c r="L48" s="27"/>
      <c r="M48" s="27">
        <v>1500000</v>
      </c>
      <c r="N48" s="27"/>
      <c r="O48" s="27">
        <v>6380780111</v>
      </c>
      <c r="P48" s="27"/>
      <c r="Q48" s="27">
        <v>0</v>
      </c>
      <c r="R48" s="27"/>
      <c r="S48" s="27">
        <v>0</v>
      </c>
      <c r="T48" s="27"/>
      <c r="U48" s="27">
        <v>0</v>
      </c>
      <c r="V48" s="27"/>
      <c r="W48" s="27">
        <v>0</v>
      </c>
      <c r="X48" s="27"/>
      <c r="Y48" s="27">
        <v>0</v>
      </c>
    </row>
    <row r="49" spans="1:25" ht="23.1" customHeight="1">
      <c r="A49" s="26" t="s">
        <v>58</v>
      </c>
      <c r="B49" s="26"/>
      <c r="C49" s="27">
        <v>6400000</v>
      </c>
      <c r="D49" s="27"/>
      <c r="E49" s="27">
        <v>10475024418</v>
      </c>
      <c r="F49" s="27"/>
      <c r="G49" s="27">
        <v>10045471681</v>
      </c>
      <c r="H49" s="27"/>
      <c r="I49" s="27">
        <v>1600000</v>
      </c>
      <c r="J49" s="27"/>
      <c r="K49" s="27">
        <v>2590695249</v>
      </c>
      <c r="L49" s="27"/>
      <c r="M49" s="27">
        <v>0</v>
      </c>
      <c r="N49" s="27"/>
      <c r="O49" s="27">
        <v>0</v>
      </c>
      <c r="P49" s="27"/>
      <c r="Q49" s="27">
        <v>8000000</v>
      </c>
      <c r="R49" s="27"/>
      <c r="S49" s="27">
        <v>1612</v>
      </c>
      <c r="T49" s="27"/>
      <c r="U49" s="27">
        <v>13065719667</v>
      </c>
      <c r="V49" s="27"/>
      <c r="W49" s="27">
        <v>12819268800</v>
      </c>
      <c r="X49" s="27"/>
      <c r="Y49" s="27">
        <v>5.61</v>
      </c>
    </row>
    <row r="50" spans="1:25" ht="23.1" customHeight="1">
      <c r="A50" s="26" t="s">
        <v>59</v>
      </c>
      <c r="B50" s="26"/>
      <c r="C50" s="27">
        <v>6500000</v>
      </c>
      <c r="D50" s="27"/>
      <c r="E50" s="27">
        <v>11071268861</v>
      </c>
      <c r="F50" s="27"/>
      <c r="G50" s="27">
        <v>10538421075</v>
      </c>
      <c r="H50" s="27"/>
      <c r="I50" s="27">
        <v>1368596</v>
      </c>
      <c r="J50" s="27"/>
      <c r="K50" s="27">
        <v>0</v>
      </c>
      <c r="L50" s="27"/>
      <c r="M50" s="27">
        <v>0</v>
      </c>
      <c r="N50" s="27"/>
      <c r="O50" s="27">
        <v>0</v>
      </c>
      <c r="P50" s="27"/>
      <c r="Q50" s="27">
        <v>7868596</v>
      </c>
      <c r="R50" s="27"/>
      <c r="S50" s="27">
        <v>1491.0537149194085</v>
      </c>
      <c r="T50" s="27"/>
      <c r="U50" s="27">
        <v>11071268861</v>
      </c>
      <c r="V50" s="27"/>
      <c r="W50" s="27">
        <v>11662690932</v>
      </c>
      <c r="X50" s="27"/>
      <c r="Y50" s="27">
        <v>5.1100000000000003</v>
      </c>
    </row>
    <row r="51" spans="1:25" ht="23.1" customHeight="1">
      <c r="A51" s="26" t="s">
        <v>60</v>
      </c>
      <c r="B51" s="26"/>
      <c r="C51" s="27">
        <v>1850000</v>
      </c>
      <c r="D51" s="27"/>
      <c r="E51" s="35">
        <v>7656765772</v>
      </c>
      <c r="F51" s="27"/>
      <c r="G51" s="35">
        <v>6304066291</v>
      </c>
      <c r="H51" s="27"/>
      <c r="I51" s="35">
        <v>0</v>
      </c>
      <c r="J51" s="27"/>
      <c r="K51" s="35">
        <v>0</v>
      </c>
      <c r="L51" s="27"/>
      <c r="M51" s="35">
        <v>1850000</v>
      </c>
      <c r="N51" s="27"/>
      <c r="O51" s="35">
        <v>6383143047</v>
      </c>
      <c r="P51" s="27"/>
      <c r="Q51" s="35">
        <v>0</v>
      </c>
      <c r="R51" s="27"/>
      <c r="S51" s="35">
        <v>0</v>
      </c>
      <c r="T51" s="27"/>
      <c r="U51" s="35">
        <v>0</v>
      </c>
      <c r="V51" s="27"/>
      <c r="W51" s="35">
        <v>0</v>
      </c>
      <c r="X51" s="27"/>
      <c r="Y51" s="35">
        <v>0</v>
      </c>
    </row>
    <row r="52" spans="1:25" ht="23.1" customHeight="1" thickBot="1">
      <c r="A52" s="29" t="s">
        <v>61</v>
      </c>
      <c r="B52" s="29"/>
      <c r="C52" s="27"/>
      <c r="D52" s="27"/>
      <c r="E52" s="36">
        <v>108441908053</v>
      </c>
      <c r="F52" s="30"/>
      <c r="G52" s="36">
        <v>97454682854</v>
      </c>
      <c r="H52" s="30"/>
      <c r="I52" s="36"/>
      <c r="J52" s="30"/>
      <c r="K52" s="36">
        <v>109893332767</v>
      </c>
      <c r="L52" s="30"/>
      <c r="M52" s="36"/>
      <c r="N52" s="30"/>
      <c r="O52" s="36">
        <v>114625243842</v>
      </c>
      <c r="P52" s="30"/>
      <c r="Q52" s="36"/>
      <c r="R52" s="30"/>
      <c r="S52" s="36">
        <v>325625.05371491943</v>
      </c>
      <c r="T52" s="30"/>
      <c r="U52" s="36">
        <v>103498753131</v>
      </c>
      <c r="V52" s="30"/>
      <c r="W52" s="36">
        <v>103271303847</v>
      </c>
      <c r="X52" s="30"/>
      <c r="Y52" s="36">
        <v>45.2</v>
      </c>
    </row>
    <row r="53" spans="1:25" ht="23.1" customHeight="1" thickTop="1">
      <c r="A53" s="26" t="s">
        <v>62</v>
      </c>
      <c r="B53" s="26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</row>
  </sheetData>
  <mergeCells count="19">
    <mergeCell ref="W8:W9"/>
    <mergeCell ref="S8:S9"/>
    <mergeCell ref="Y8:Y9"/>
    <mergeCell ref="A1:Y1"/>
    <mergeCell ref="A2:Y2"/>
    <mergeCell ref="A3:Y3"/>
    <mergeCell ref="A8:A9"/>
    <mergeCell ref="I8:K8"/>
    <mergeCell ref="M8:O8"/>
    <mergeCell ref="U8:U9"/>
    <mergeCell ref="Q8:Q9"/>
    <mergeCell ref="E8:E9"/>
    <mergeCell ref="C8:C9"/>
    <mergeCell ref="A5:Y5"/>
    <mergeCell ref="A4:Y4"/>
    <mergeCell ref="I7:O7"/>
    <mergeCell ref="C7:G7"/>
    <mergeCell ref="Q7:Y7"/>
    <mergeCell ref="G8:G9"/>
  </mergeCells>
  <pageMargins left="0.7" right="0.7" top="0.75" bottom="0.75" header="0.3" footer="0.3"/>
  <pageSetup paperSize="9" scale="93" orientation="landscape" horizontalDpi="4294967295" verticalDpi="4294967295"/>
  <headerFooter differentOddEven="1" differentFirst="1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67"/>
  <sheetViews>
    <sheetView rightToLeft="1" zoomScaleNormal="100" zoomScaleSheetLayoutView="106" workbookViewId="0">
      <selection activeCell="N13" sqref="N13"/>
    </sheetView>
  </sheetViews>
  <sheetFormatPr defaultColWidth="9" defaultRowHeight="18.75"/>
  <cols>
    <col min="1" max="1" width="33.75" style="105" bestFit="1" customWidth="1"/>
    <col min="2" max="2" width="1.625" style="105" customWidth="1"/>
    <col min="3" max="3" width="13" style="129" customWidth="1"/>
    <col min="4" max="4" width="1.375" style="129" customWidth="1"/>
    <col min="5" max="5" width="14.5" style="105" bestFit="1" customWidth="1"/>
    <col min="6" max="6" width="1.625" style="105" customWidth="1"/>
    <col min="7" max="7" width="14.5" style="105" customWidth="1"/>
    <col min="8" max="8" width="1" style="105" customWidth="1"/>
    <col min="9" max="9" width="15.75" style="105" bestFit="1" customWidth="1"/>
    <col min="10" max="10" width="1.375" style="105" customWidth="1"/>
    <col min="11" max="11" width="16.875" style="105" customWidth="1"/>
    <col min="12" max="12" width="1.125" style="105" customWidth="1"/>
    <col min="13" max="13" width="14.5" style="129" bestFit="1" customWidth="1"/>
    <col min="14" max="14" width="1.125" style="129" customWidth="1"/>
    <col min="15" max="15" width="14.375" style="129" bestFit="1" customWidth="1"/>
    <col min="16" max="16" width="1.5" style="129" customWidth="1"/>
    <col min="17" max="17" width="15.625" style="129" bestFit="1" customWidth="1"/>
    <col min="18" max="18" width="2.125" style="129" customWidth="1"/>
    <col min="19" max="19" width="15.625" style="129" bestFit="1" customWidth="1"/>
    <col min="20" max="20" width="1.375" style="129" customWidth="1"/>
    <col min="21" max="21" width="16.875" style="105" customWidth="1"/>
    <col min="22" max="22" width="9" style="105" customWidth="1"/>
    <col min="23" max="16384" width="9" style="105"/>
  </cols>
  <sheetData>
    <row r="1" spans="1:21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</row>
    <row r="2" spans="1:21">
      <c r="A2" s="96" t="s">
        <v>126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</row>
    <row r="3" spans="1:21">
      <c r="A3" s="96" t="s">
        <v>127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</row>
    <row r="5" spans="1:21" s="147" customFormat="1">
      <c r="A5" s="106" t="s">
        <v>176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</row>
    <row r="7" spans="1:21" ht="19.5" customHeight="1" thickBot="1">
      <c r="A7" s="109"/>
      <c r="B7" s="109"/>
      <c r="C7" s="104" t="s">
        <v>138</v>
      </c>
      <c r="D7" s="104"/>
      <c r="E7" s="104"/>
      <c r="F7" s="104"/>
      <c r="G7" s="104"/>
      <c r="H7" s="104"/>
      <c r="I7" s="104"/>
      <c r="J7" s="104"/>
      <c r="K7" s="104"/>
      <c r="L7" s="100"/>
      <c r="M7" s="104" t="s">
        <v>139</v>
      </c>
      <c r="N7" s="104"/>
      <c r="O7" s="104"/>
      <c r="P7" s="104"/>
      <c r="Q7" s="104"/>
      <c r="R7" s="104"/>
      <c r="S7" s="104"/>
      <c r="T7" s="104"/>
      <c r="U7" s="104"/>
    </row>
    <row r="8" spans="1:21" ht="19.5" customHeight="1">
      <c r="A8" s="122" t="s">
        <v>177</v>
      </c>
      <c r="B8" s="131"/>
      <c r="C8" s="125" t="s">
        <v>178</v>
      </c>
      <c r="D8" s="132"/>
      <c r="E8" s="102" t="s">
        <v>174</v>
      </c>
      <c r="F8" s="110"/>
      <c r="G8" s="102" t="s">
        <v>175</v>
      </c>
      <c r="H8" s="110"/>
      <c r="I8" s="102" t="s">
        <v>61</v>
      </c>
      <c r="J8" s="102"/>
      <c r="K8" s="102"/>
      <c r="L8" s="110"/>
      <c r="M8" s="125" t="s">
        <v>178</v>
      </c>
      <c r="N8" s="132"/>
      <c r="O8" s="125" t="s">
        <v>174</v>
      </c>
      <c r="P8" s="132"/>
      <c r="Q8" s="125" t="s">
        <v>175</v>
      </c>
      <c r="R8" s="132"/>
      <c r="S8" s="102" t="s">
        <v>61</v>
      </c>
      <c r="T8" s="102"/>
      <c r="U8" s="102"/>
    </row>
    <row r="9" spans="1:21" ht="18.75" customHeight="1" thickBot="1">
      <c r="A9" s="122"/>
      <c r="B9" s="131"/>
      <c r="C9" s="126"/>
      <c r="D9" s="133"/>
      <c r="E9" s="123"/>
      <c r="F9" s="118"/>
      <c r="G9" s="123"/>
      <c r="H9" s="118"/>
      <c r="I9" s="104"/>
      <c r="J9" s="104"/>
      <c r="K9" s="104"/>
      <c r="L9" s="111"/>
      <c r="M9" s="126"/>
      <c r="N9" s="133"/>
      <c r="O9" s="126"/>
      <c r="P9" s="133"/>
      <c r="Q9" s="126"/>
      <c r="R9" s="133"/>
      <c r="S9" s="104"/>
      <c r="T9" s="104"/>
      <c r="U9" s="104"/>
    </row>
    <row r="10" spans="1:21" ht="28.5" customHeight="1" thickBot="1">
      <c r="A10" s="124"/>
      <c r="B10" s="137"/>
      <c r="C10" s="127"/>
      <c r="D10" s="135"/>
      <c r="E10" s="119"/>
      <c r="F10" s="136"/>
      <c r="G10" s="119"/>
      <c r="H10" s="136"/>
      <c r="I10" s="100" t="s">
        <v>115</v>
      </c>
      <c r="J10" s="111"/>
      <c r="K10" s="100" t="s">
        <v>179</v>
      </c>
      <c r="L10" s="111"/>
      <c r="M10" s="127"/>
      <c r="N10" s="135"/>
      <c r="O10" s="127"/>
      <c r="P10" s="135"/>
      <c r="Q10" s="127"/>
      <c r="R10" s="135"/>
      <c r="S10" s="139" t="s">
        <v>115</v>
      </c>
      <c r="T10" s="138"/>
      <c r="U10" s="100" t="s">
        <v>179</v>
      </c>
    </row>
    <row r="11" spans="1:21" ht="23.1" customHeight="1">
      <c r="A11" s="12" t="s">
        <v>46</v>
      </c>
      <c r="B11" s="12"/>
      <c r="C11" s="27">
        <v>0</v>
      </c>
      <c r="D11" s="27"/>
      <c r="E11" s="27">
        <v>290668914</v>
      </c>
      <c r="F11" s="27"/>
      <c r="G11" s="27">
        <v>387558591</v>
      </c>
      <c r="H11" s="27"/>
      <c r="I11" s="27">
        <v>678227505</v>
      </c>
      <c r="J11" s="27"/>
      <c r="K11" s="13">
        <v>5.54</v>
      </c>
      <c r="L11" s="13"/>
      <c r="M11" s="27">
        <v>0</v>
      </c>
      <c r="N11" s="27"/>
      <c r="O11" s="27">
        <v>290668914</v>
      </c>
      <c r="P11" s="27"/>
      <c r="Q11" s="27">
        <v>387558591</v>
      </c>
      <c r="R11" s="27"/>
      <c r="S11" s="27">
        <v>678227505</v>
      </c>
      <c r="T11" s="27"/>
      <c r="U11" s="13">
        <v>11.97</v>
      </c>
    </row>
    <row r="12" spans="1:21" ht="23.1" customHeight="1">
      <c r="A12" s="12" t="s">
        <v>30</v>
      </c>
      <c r="B12" s="12"/>
      <c r="C12" s="27">
        <v>0</v>
      </c>
      <c r="D12" s="27"/>
      <c r="E12" s="27">
        <v>0</v>
      </c>
      <c r="F12" s="27"/>
      <c r="G12" s="27">
        <v>49358191</v>
      </c>
      <c r="H12" s="27"/>
      <c r="I12" s="27">
        <v>49358191</v>
      </c>
      <c r="J12" s="27"/>
      <c r="K12" s="13">
        <v>0.4</v>
      </c>
      <c r="L12" s="13"/>
      <c r="M12" s="27">
        <v>0</v>
      </c>
      <c r="N12" s="27"/>
      <c r="O12" s="27">
        <v>0</v>
      </c>
      <c r="P12" s="27"/>
      <c r="Q12" s="27">
        <v>49358191</v>
      </c>
      <c r="R12" s="27"/>
      <c r="S12" s="27">
        <v>49358191</v>
      </c>
      <c r="T12" s="27"/>
      <c r="U12" s="13">
        <v>0.87</v>
      </c>
    </row>
    <row r="13" spans="1:21" ht="23.1" customHeight="1">
      <c r="A13" s="12" t="s">
        <v>35</v>
      </c>
      <c r="B13" s="12"/>
      <c r="C13" s="27">
        <v>0</v>
      </c>
      <c r="D13" s="27"/>
      <c r="E13" s="27">
        <v>24663</v>
      </c>
      <c r="F13" s="27"/>
      <c r="G13" s="27">
        <v>0</v>
      </c>
      <c r="H13" s="27"/>
      <c r="I13" s="27">
        <v>24663</v>
      </c>
      <c r="J13" s="27"/>
      <c r="K13" s="13">
        <v>0</v>
      </c>
      <c r="L13" s="13"/>
      <c r="M13" s="27">
        <v>0</v>
      </c>
      <c r="N13" s="27"/>
      <c r="O13" s="27">
        <v>27833</v>
      </c>
      <c r="P13" s="27"/>
      <c r="Q13" s="27">
        <v>0</v>
      </c>
      <c r="R13" s="27"/>
      <c r="S13" s="27">
        <v>27833</v>
      </c>
      <c r="T13" s="27"/>
      <c r="U13" s="13">
        <v>0</v>
      </c>
    </row>
    <row r="14" spans="1:21" ht="23.1" customHeight="1">
      <c r="A14" s="12" t="s">
        <v>38</v>
      </c>
      <c r="B14" s="12"/>
      <c r="C14" s="27">
        <v>0</v>
      </c>
      <c r="D14" s="27"/>
      <c r="E14" s="27">
        <v>0</v>
      </c>
      <c r="F14" s="27"/>
      <c r="G14" s="27">
        <v>205569976</v>
      </c>
      <c r="H14" s="27"/>
      <c r="I14" s="27">
        <v>205569976</v>
      </c>
      <c r="J14" s="27"/>
      <c r="K14" s="13">
        <v>1.68</v>
      </c>
      <c r="L14" s="13"/>
      <c r="M14" s="27">
        <v>0</v>
      </c>
      <c r="N14" s="27"/>
      <c r="O14" s="27">
        <v>0</v>
      </c>
      <c r="P14" s="27"/>
      <c r="Q14" s="27">
        <v>205569976</v>
      </c>
      <c r="R14" s="27"/>
      <c r="S14" s="27">
        <v>205569976</v>
      </c>
      <c r="T14" s="27"/>
      <c r="U14" s="13">
        <v>3.63</v>
      </c>
    </row>
    <row r="15" spans="1:21" ht="23.1" customHeight="1">
      <c r="A15" s="12" t="s">
        <v>160</v>
      </c>
      <c r="B15" s="12"/>
      <c r="C15" s="27">
        <v>0</v>
      </c>
      <c r="D15" s="27"/>
      <c r="E15" s="27">
        <v>0</v>
      </c>
      <c r="F15" s="27"/>
      <c r="G15" s="27">
        <v>0</v>
      </c>
      <c r="H15" s="27"/>
      <c r="I15" s="27">
        <v>0</v>
      </c>
      <c r="J15" s="27"/>
      <c r="K15" s="13">
        <v>0</v>
      </c>
      <c r="L15" s="13"/>
      <c r="M15" s="27">
        <v>0</v>
      </c>
      <c r="N15" s="27"/>
      <c r="O15" s="27">
        <v>0</v>
      </c>
      <c r="P15" s="27"/>
      <c r="Q15" s="27">
        <v>-87054029</v>
      </c>
      <c r="R15" s="27"/>
      <c r="S15" s="27">
        <v>-87054029</v>
      </c>
      <c r="T15" s="27"/>
      <c r="U15" s="13">
        <v>-1.54</v>
      </c>
    </row>
    <row r="16" spans="1:21" ht="23.1" customHeight="1">
      <c r="A16" s="12" t="s">
        <v>28</v>
      </c>
      <c r="B16" s="12"/>
      <c r="C16" s="27">
        <v>0</v>
      </c>
      <c r="D16" s="27"/>
      <c r="E16" s="27">
        <v>434897644</v>
      </c>
      <c r="F16" s="27"/>
      <c r="G16" s="27">
        <v>-388930408</v>
      </c>
      <c r="H16" s="27"/>
      <c r="I16" s="27">
        <v>45967236</v>
      </c>
      <c r="J16" s="27"/>
      <c r="K16" s="13">
        <v>0.38</v>
      </c>
      <c r="L16" s="13"/>
      <c r="M16" s="27">
        <v>0</v>
      </c>
      <c r="N16" s="27"/>
      <c r="O16" s="27">
        <v>0</v>
      </c>
      <c r="P16" s="27"/>
      <c r="Q16" s="27">
        <v>-398978037</v>
      </c>
      <c r="R16" s="27"/>
      <c r="S16" s="27">
        <v>-398978037</v>
      </c>
      <c r="T16" s="27"/>
      <c r="U16" s="13">
        <v>-7.04</v>
      </c>
    </row>
    <row r="17" spans="1:21" ht="23.1" customHeight="1">
      <c r="A17" s="12" t="s">
        <v>49</v>
      </c>
      <c r="B17" s="12"/>
      <c r="C17" s="27">
        <v>0</v>
      </c>
      <c r="D17" s="27"/>
      <c r="E17" s="27">
        <v>1061317244</v>
      </c>
      <c r="F17" s="27"/>
      <c r="G17" s="27">
        <v>-277628992</v>
      </c>
      <c r="H17" s="27"/>
      <c r="I17" s="27">
        <v>783688252</v>
      </c>
      <c r="J17" s="27"/>
      <c r="K17" s="13">
        <v>6.4</v>
      </c>
      <c r="L17" s="13"/>
      <c r="M17" s="27">
        <v>0</v>
      </c>
      <c r="N17" s="27"/>
      <c r="O17" s="27">
        <v>0</v>
      </c>
      <c r="P17" s="27"/>
      <c r="Q17" s="27">
        <v>-277628992</v>
      </c>
      <c r="R17" s="27"/>
      <c r="S17" s="27">
        <v>-277628992</v>
      </c>
      <c r="T17" s="27"/>
      <c r="U17" s="13">
        <v>-4.9000000000000004</v>
      </c>
    </row>
    <row r="18" spans="1:21" ht="23.1" customHeight="1">
      <c r="A18" s="12" t="s">
        <v>26</v>
      </c>
      <c r="B18" s="12"/>
      <c r="C18" s="27">
        <v>0</v>
      </c>
      <c r="D18" s="27"/>
      <c r="E18" s="27">
        <v>275157791</v>
      </c>
      <c r="F18" s="27"/>
      <c r="G18" s="27">
        <v>-235395767</v>
      </c>
      <c r="H18" s="27"/>
      <c r="I18" s="27">
        <v>39762024</v>
      </c>
      <c r="J18" s="27"/>
      <c r="K18" s="13">
        <v>0.32</v>
      </c>
      <c r="L18" s="13"/>
      <c r="M18" s="27">
        <v>0</v>
      </c>
      <c r="N18" s="27"/>
      <c r="O18" s="27">
        <v>0</v>
      </c>
      <c r="P18" s="27"/>
      <c r="Q18" s="27">
        <v>-323405480</v>
      </c>
      <c r="R18" s="27"/>
      <c r="S18" s="27">
        <v>-323405480</v>
      </c>
      <c r="T18" s="27"/>
      <c r="U18" s="13">
        <v>-5.71</v>
      </c>
    </row>
    <row r="19" spans="1:21" ht="23.1" customHeight="1">
      <c r="A19" s="12" t="s">
        <v>54</v>
      </c>
      <c r="B19" s="12"/>
      <c r="C19" s="27">
        <v>0</v>
      </c>
      <c r="D19" s="27"/>
      <c r="E19" s="27">
        <v>148723122</v>
      </c>
      <c r="F19" s="27"/>
      <c r="G19" s="27">
        <v>-359218129</v>
      </c>
      <c r="H19" s="27"/>
      <c r="I19" s="27">
        <v>-210495007</v>
      </c>
      <c r="J19" s="27"/>
      <c r="K19" s="13">
        <v>-1.72</v>
      </c>
      <c r="L19" s="13"/>
      <c r="M19" s="27">
        <v>0</v>
      </c>
      <c r="N19" s="27"/>
      <c r="O19" s="27">
        <v>0</v>
      </c>
      <c r="P19" s="27"/>
      <c r="Q19" s="27">
        <v>385529169</v>
      </c>
      <c r="R19" s="27"/>
      <c r="S19" s="27">
        <v>385529169</v>
      </c>
      <c r="T19" s="27"/>
      <c r="U19" s="13">
        <v>6.8</v>
      </c>
    </row>
    <row r="20" spans="1:21" ht="23.1" customHeight="1">
      <c r="A20" s="12" t="s">
        <v>158</v>
      </c>
      <c r="B20" s="12"/>
      <c r="C20" s="27">
        <v>0</v>
      </c>
      <c r="D20" s="27"/>
      <c r="E20" s="27">
        <v>0</v>
      </c>
      <c r="F20" s="27"/>
      <c r="G20" s="27">
        <v>0</v>
      </c>
      <c r="H20" s="27"/>
      <c r="I20" s="27">
        <v>0</v>
      </c>
      <c r="J20" s="27"/>
      <c r="K20" s="13">
        <v>0</v>
      </c>
      <c r="L20" s="13"/>
      <c r="M20" s="27">
        <v>0</v>
      </c>
      <c r="N20" s="27"/>
      <c r="O20" s="27">
        <v>0</v>
      </c>
      <c r="P20" s="27"/>
      <c r="Q20" s="27">
        <v>68125009</v>
      </c>
      <c r="R20" s="27"/>
      <c r="S20" s="27">
        <v>68125009</v>
      </c>
      <c r="T20" s="27"/>
      <c r="U20" s="13">
        <v>1.2</v>
      </c>
    </row>
    <row r="21" spans="1:21" ht="23.1" customHeight="1">
      <c r="A21" s="12" t="s">
        <v>47</v>
      </c>
      <c r="B21" s="12"/>
      <c r="C21" s="27">
        <v>0</v>
      </c>
      <c r="D21" s="27"/>
      <c r="E21" s="27">
        <v>0</v>
      </c>
      <c r="F21" s="27"/>
      <c r="G21" s="27">
        <v>72213633</v>
      </c>
      <c r="H21" s="27"/>
      <c r="I21" s="27">
        <v>72213633</v>
      </c>
      <c r="J21" s="27"/>
      <c r="K21" s="13">
        <v>0.59</v>
      </c>
      <c r="L21" s="13"/>
      <c r="M21" s="27">
        <v>0</v>
      </c>
      <c r="N21" s="27"/>
      <c r="O21" s="27">
        <v>0</v>
      </c>
      <c r="P21" s="27"/>
      <c r="Q21" s="27">
        <v>72213633</v>
      </c>
      <c r="R21" s="27"/>
      <c r="S21" s="27">
        <v>72213633</v>
      </c>
      <c r="T21" s="27"/>
      <c r="U21" s="13">
        <v>1.27</v>
      </c>
    </row>
    <row r="22" spans="1:21" ht="23.1" customHeight="1">
      <c r="A22" s="12" t="s">
        <v>159</v>
      </c>
      <c r="B22" s="12"/>
      <c r="C22" s="27">
        <v>0</v>
      </c>
      <c r="D22" s="27"/>
      <c r="E22" s="27">
        <v>0</v>
      </c>
      <c r="F22" s="27"/>
      <c r="G22" s="27">
        <v>0</v>
      </c>
      <c r="H22" s="27"/>
      <c r="I22" s="27">
        <v>0</v>
      </c>
      <c r="J22" s="27"/>
      <c r="K22" s="13">
        <v>0</v>
      </c>
      <c r="L22" s="13"/>
      <c r="M22" s="27">
        <v>0</v>
      </c>
      <c r="N22" s="27"/>
      <c r="O22" s="27">
        <v>0</v>
      </c>
      <c r="P22" s="27"/>
      <c r="Q22" s="27">
        <v>-49756917</v>
      </c>
      <c r="R22" s="27"/>
      <c r="S22" s="27">
        <v>-49756917</v>
      </c>
      <c r="T22" s="27"/>
      <c r="U22" s="13">
        <v>-0.88</v>
      </c>
    </row>
    <row r="23" spans="1:21" ht="23.1" customHeight="1">
      <c r="A23" s="12" t="s">
        <v>37</v>
      </c>
      <c r="B23" s="12"/>
      <c r="C23" s="27">
        <v>0</v>
      </c>
      <c r="D23" s="27"/>
      <c r="E23" s="27">
        <v>226573355</v>
      </c>
      <c r="F23" s="27"/>
      <c r="G23" s="27">
        <v>0</v>
      </c>
      <c r="H23" s="27"/>
      <c r="I23" s="27">
        <v>226573355</v>
      </c>
      <c r="J23" s="27"/>
      <c r="K23" s="13">
        <v>1.85</v>
      </c>
      <c r="L23" s="13"/>
      <c r="M23" s="27">
        <v>0</v>
      </c>
      <c r="N23" s="27"/>
      <c r="O23" s="27">
        <v>226573355</v>
      </c>
      <c r="P23" s="27"/>
      <c r="Q23" s="27">
        <v>0</v>
      </c>
      <c r="R23" s="27"/>
      <c r="S23" s="27">
        <v>226573355</v>
      </c>
      <c r="T23" s="27"/>
      <c r="U23" s="13">
        <v>4</v>
      </c>
    </row>
    <row r="24" spans="1:21" ht="23.1" customHeight="1">
      <c r="A24" s="12" t="s">
        <v>33</v>
      </c>
      <c r="B24" s="12"/>
      <c r="C24" s="27">
        <v>0</v>
      </c>
      <c r="D24" s="27"/>
      <c r="E24" s="27">
        <v>645656501</v>
      </c>
      <c r="F24" s="27"/>
      <c r="G24" s="27">
        <v>0</v>
      </c>
      <c r="H24" s="27"/>
      <c r="I24" s="27">
        <v>645656501</v>
      </c>
      <c r="J24" s="27"/>
      <c r="K24" s="13">
        <v>5.27</v>
      </c>
      <c r="L24" s="13"/>
      <c r="M24" s="27">
        <v>0</v>
      </c>
      <c r="N24" s="27"/>
      <c r="O24" s="27">
        <v>-22613758</v>
      </c>
      <c r="P24" s="27"/>
      <c r="Q24" s="27">
        <v>0</v>
      </c>
      <c r="R24" s="27"/>
      <c r="S24" s="27">
        <v>-22613758</v>
      </c>
      <c r="T24" s="27"/>
      <c r="U24" s="13">
        <v>-0.4</v>
      </c>
    </row>
    <row r="25" spans="1:21" ht="23.1" customHeight="1">
      <c r="A25" s="12" t="s">
        <v>40</v>
      </c>
      <c r="B25" s="12"/>
      <c r="C25" s="27">
        <v>0</v>
      </c>
      <c r="D25" s="27"/>
      <c r="E25" s="27">
        <v>73545466</v>
      </c>
      <c r="F25" s="27"/>
      <c r="G25" s="27">
        <v>-16904491</v>
      </c>
      <c r="H25" s="27"/>
      <c r="I25" s="27">
        <v>56640975</v>
      </c>
      <c r="J25" s="27"/>
      <c r="K25" s="13">
        <v>0.46</v>
      </c>
      <c r="L25" s="13"/>
      <c r="M25" s="27">
        <v>0</v>
      </c>
      <c r="N25" s="27"/>
      <c r="O25" s="27">
        <v>0</v>
      </c>
      <c r="P25" s="27"/>
      <c r="Q25" s="27">
        <v>-16904491</v>
      </c>
      <c r="R25" s="27"/>
      <c r="S25" s="27">
        <v>-16904491</v>
      </c>
      <c r="T25" s="27"/>
      <c r="U25" s="13">
        <v>-0.3</v>
      </c>
    </row>
    <row r="26" spans="1:21" ht="23.1" customHeight="1">
      <c r="A26" s="12" t="s">
        <v>41</v>
      </c>
      <c r="B26" s="12"/>
      <c r="C26" s="27">
        <v>0</v>
      </c>
      <c r="D26" s="27"/>
      <c r="E26" s="27">
        <v>95258684</v>
      </c>
      <c r="F26" s="27"/>
      <c r="G26" s="27">
        <v>-12006995</v>
      </c>
      <c r="H26" s="27"/>
      <c r="I26" s="27">
        <v>83251689</v>
      </c>
      <c r="J26" s="27"/>
      <c r="K26" s="13">
        <v>0.68</v>
      </c>
      <c r="L26" s="13"/>
      <c r="M26" s="27">
        <v>0</v>
      </c>
      <c r="N26" s="27"/>
      <c r="O26" s="27">
        <v>0</v>
      </c>
      <c r="P26" s="27"/>
      <c r="Q26" s="27">
        <v>-12006995</v>
      </c>
      <c r="R26" s="27"/>
      <c r="S26" s="27">
        <v>-12006995</v>
      </c>
      <c r="T26" s="27"/>
      <c r="U26" s="13">
        <v>-0.21</v>
      </c>
    </row>
    <row r="27" spans="1:21" ht="23.1" customHeight="1">
      <c r="A27" s="12" t="s">
        <v>48</v>
      </c>
      <c r="B27" s="12"/>
      <c r="C27" s="27">
        <v>0</v>
      </c>
      <c r="D27" s="27"/>
      <c r="E27" s="27">
        <v>373184036</v>
      </c>
      <c r="F27" s="27"/>
      <c r="G27" s="27">
        <v>460184648</v>
      </c>
      <c r="H27" s="27"/>
      <c r="I27" s="27">
        <v>833368684</v>
      </c>
      <c r="J27" s="27"/>
      <c r="K27" s="13">
        <v>6.8</v>
      </c>
      <c r="L27" s="13"/>
      <c r="M27" s="27">
        <v>0</v>
      </c>
      <c r="N27" s="27"/>
      <c r="O27" s="27">
        <v>0</v>
      </c>
      <c r="P27" s="27"/>
      <c r="Q27" s="27">
        <v>460184648</v>
      </c>
      <c r="R27" s="27"/>
      <c r="S27" s="27">
        <v>460184648</v>
      </c>
      <c r="T27" s="27"/>
      <c r="U27" s="13">
        <v>8.1199999999999992</v>
      </c>
    </row>
    <row r="28" spans="1:21" ht="23.1" customHeight="1">
      <c r="A28" s="12" t="s">
        <v>53</v>
      </c>
      <c r="B28" s="12"/>
      <c r="C28" s="27">
        <v>0</v>
      </c>
      <c r="D28" s="27"/>
      <c r="E28" s="27">
        <v>109345500</v>
      </c>
      <c r="F28" s="27"/>
      <c r="G28" s="27">
        <v>19900956</v>
      </c>
      <c r="H28" s="27"/>
      <c r="I28" s="27">
        <v>129246456</v>
      </c>
      <c r="J28" s="27"/>
      <c r="K28" s="13">
        <v>1.06</v>
      </c>
      <c r="L28" s="13"/>
      <c r="M28" s="27">
        <v>0</v>
      </c>
      <c r="N28" s="27"/>
      <c r="O28" s="27">
        <v>0</v>
      </c>
      <c r="P28" s="27"/>
      <c r="Q28" s="27">
        <v>70278514</v>
      </c>
      <c r="R28" s="27"/>
      <c r="S28" s="27">
        <v>70278514</v>
      </c>
      <c r="T28" s="27"/>
      <c r="U28" s="13">
        <v>1.24</v>
      </c>
    </row>
    <row r="29" spans="1:21" ht="23.1" customHeight="1">
      <c r="A29" s="12" t="s">
        <v>51</v>
      </c>
      <c r="B29" s="12"/>
      <c r="C29" s="27">
        <v>0</v>
      </c>
      <c r="D29" s="27"/>
      <c r="E29" s="27">
        <v>0</v>
      </c>
      <c r="F29" s="27"/>
      <c r="G29" s="27">
        <v>53630230</v>
      </c>
      <c r="H29" s="27"/>
      <c r="I29" s="27">
        <v>53630230</v>
      </c>
      <c r="J29" s="27"/>
      <c r="K29" s="13">
        <v>0.44</v>
      </c>
      <c r="L29" s="13"/>
      <c r="M29" s="27">
        <v>0</v>
      </c>
      <c r="N29" s="27"/>
      <c r="O29" s="27">
        <v>0</v>
      </c>
      <c r="P29" s="27"/>
      <c r="Q29" s="27">
        <v>53630230</v>
      </c>
      <c r="R29" s="27"/>
      <c r="S29" s="27">
        <v>53630230</v>
      </c>
      <c r="T29" s="27"/>
      <c r="U29" s="13">
        <v>0.95</v>
      </c>
    </row>
    <row r="30" spans="1:21" ht="23.1" customHeight="1">
      <c r="A30" s="12" t="s">
        <v>57</v>
      </c>
      <c r="B30" s="12"/>
      <c r="C30" s="27">
        <v>0</v>
      </c>
      <c r="D30" s="27"/>
      <c r="E30" s="27">
        <v>1228043138</v>
      </c>
      <c r="F30" s="27"/>
      <c r="G30" s="27">
        <v>-1126179852</v>
      </c>
      <c r="H30" s="27"/>
      <c r="I30" s="27">
        <v>101863286</v>
      </c>
      <c r="J30" s="27"/>
      <c r="K30" s="13">
        <v>0.83</v>
      </c>
      <c r="L30" s="13"/>
      <c r="M30" s="27">
        <v>0</v>
      </c>
      <c r="N30" s="27"/>
      <c r="O30" s="27">
        <v>0</v>
      </c>
      <c r="P30" s="27"/>
      <c r="Q30" s="27">
        <v>-1126179852</v>
      </c>
      <c r="R30" s="27"/>
      <c r="S30" s="27">
        <v>-1126179852</v>
      </c>
      <c r="T30" s="27"/>
      <c r="U30" s="13">
        <v>-19.88</v>
      </c>
    </row>
    <row r="31" spans="1:21" ht="23.1" customHeight="1">
      <c r="A31" s="12" t="s">
        <v>44</v>
      </c>
      <c r="B31" s="12"/>
      <c r="C31" s="27">
        <v>0</v>
      </c>
      <c r="D31" s="27"/>
      <c r="E31" s="27">
        <v>0</v>
      </c>
      <c r="F31" s="27"/>
      <c r="G31" s="27">
        <v>414045176</v>
      </c>
      <c r="H31" s="27"/>
      <c r="I31" s="27">
        <v>414045176</v>
      </c>
      <c r="J31" s="27"/>
      <c r="K31" s="13">
        <v>3.38</v>
      </c>
      <c r="L31" s="13"/>
      <c r="M31" s="27">
        <v>0</v>
      </c>
      <c r="N31" s="27"/>
      <c r="O31" s="27">
        <v>0</v>
      </c>
      <c r="P31" s="27"/>
      <c r="Q31" s="27">
        <v>414045176</v>
      </c>
      <c r="R31" s="27"/>
      <c r="S31" s="27">
        <v>414045176</v>
      </c>
      <c r="T31" s="27"/>
      <c r="U31" s="13">
        <v>7.31</v>
      </c>
    </row>
    <row r="32" spans="1:21" ht="23.1" customHeight="1">
      <c r="A32" s="12" t="s">
        <v>45</v>
      </c>
      <c r="B32" s="12"/>
      <c r="C32" s="27">
        <v>19861343</v>
      </c>
      <c r="D32" s="27"/>
      <c r="E32" s="27">
        <v>549212180</v>
      </c>
      <c r="F32" s="27"/>
      <c r="G32" s="27">
        <v>-143466428</v>
      </c>
      <c r="H32" s="27"/>
      <c r="I32" s="27">
        <v>425607095</v>
      </c>
      <c r="J32" s="27"/>
      <c r="K32" s="13">
        <v>3.48</v>
      </c>
      <c r="L32" s="13"/>
      <c r="M32" s="27">
        <v>1113559322</v>
      </c>
      <c r="N32" s="27"/>
      <c r="O32" s="27">
        <v>0</v>
      </c>
      <c r="P32" s="27"/>
      <c r="Q32" s="27">
        <v>-143466428</v>
      </c>
      <c r="R32" s="27"/>
      <c r="S32" s="27">
        <v>970092894</v>
      </c>
      <c r="T32" s="27"/>
      <c r="U32" s="13">
        <v>17.12</v>
      </c>
    </row>
    <row r="33" spans="1:21" ht="23.1" customHeight="1">
      <c r="A33" s="12" t="s">
        <v>50</v>
      </c>
      <c r="B33" s="12"/>
      <c r="C33" s="27">
        <v>0</v>
      </c>
      <c r="D33" s="27"/>
      <c r="E33" s="27">
        <v>403857981</v>
      </c>
      <c r="F33" s="27"/>
      <c r="G33" s="27">
        <v>431409721</v>
      </c>
      <c r="H33" s="27"/>
      <c r="I33" s="27">
        <v>835267702</v>
      </c>
      <c r="J33" s="27"/>
      <c r="K33" s="13">
        <v>6.82</v>
      </c>
      <c r="L33" s="13"/>
      <c r="M33" s="27">
        <v>0</v>
      </c>
      <c r="N33" s="27"/>
      <c r="O33" s="27">
        <v>0</v>
      </c>
      <c r="P33" s="27"/>
      <c r="Q33" s="27">
        <v>431409721</v>
      </c>
      <c r="R33" s="27"/>
      <c r="S33" s="27">
        <v>431409721</v>
      </c>
      <c r="T33" s="27"/>
      <c r="U33" s="13">
        <v>7.61</v>
      </c>
    </row>
    <row r="34" spans="1:21" ht="23.1" customHeight="1">
      <c r="A34" s="12" t="s">
        <v>20</v>
      </c>
      <c r="B34" s="12"/>
      <c r="C34" s="27">
        <v>0</v>
      </c>
      <c r="D34" s="27"/>
      <c r="E34" s="27">
        <v>-56241676</v>
      </c>
      <c r="F34" s="27"/>
      <c r="G34" s="27">
        <v>0</v>
      </c>
      <c r="H34" s="27"/>
      <c r="I34" s="27">
        <v>-56241676</v>
      </c>
      <c r="J34" s="27"/>
      <c r="K34" s="13">
        <v>-0.46</v>
      </c>
      <c r="L34" s="13"/>
      <c r="M34" s="27">
        <v>0</v>
      </c>
      <c r="N34" s="27"/>
      <c r="O34" s="27">
        <v>-56241676</v>
      </c>
      <c r="P34" s="27"/>
      <c r="Q34" s="27">
        <v>0</v>
      </c>
      <c r="R34" s="27"/>
      <c r="S34" s="27">
        <v>-56241676</v>
      </c>
      <c r="T34" s="27"/>
      <c r="U34" s="13">
        <v>-0.99</v>
      </c>
    </row>
    <row r="35" spans="1:21" ht="23.1" customHeight="1">
      <c r="A35" s="12" t="s">
        <v>32</v>
      </c>
      <c r="B35" s="12"/>
      <c r="C35" s="27">
        <v>0</v>
      </c>
      <c r="D35" s="27"/>
      <c r="E35" s="27">
        <v>129462758</v>
      </c>
      <c r="F35" s="27"/>
      <c r="G35" s="27">
        <v>120886673</v>
      </c>
      <c r="H35" s="27"/>
      <c r="I35" s="27">
        <v>250349431</v>
      </c>
      <c r="J35" s="27"/>
      <c r="K35" s="13">
        <v>2.04</v>
      </c>
      <c r="L35" s="13"/>
      <c r="M35" s="27">
        <v>0</v>
      </c>
      <c r="N35" s="27"/>
      <c r="O35" s="27">
        <v>0</v>
      </c>
      <c r="P35" s="27"/>
      <c r="Q35" s="27">
        <v>120886673</v>
      </c>
      <c r="R35" s="27"/>
      <c r="S35" s="27">
        <v>120886673</v>
      </c>
      <c r="T35" s="27"/>
      <c r="U35" s="13">
        <v>2.13</v>
      </c>
    </row>
    <row r="36" spans="1:21" ht="23.1" customHeight="1">
      <c r="A36" s="12" t="s">
        <v>39</v>
      </c>
      <c r="B36" s="12"/>
      <c r="C36" s="27">
        <v>0</v>
      </c>
      <c r="D36" s="27"/>
      <c r="E36" s="27">
        <v>0</v>
      </c>
      <c r="F36" s="27"/>
      <c r="G36" s="27">
        <v>140790190</v>
      </c>
      <c r="H36" s="27"/>
      <c r="I36" s="27">
        <v>140790190</v>
      </c>
      <c r="J36" s="27"/>
      <c r="K36" s="13">
        <v>1.1499999999999999</v>
      </c>
      <c r="L36" s="13"/>
      <c r="M36" s="27">
        <v>0</v>
      </c>
      <c r="N36" s="27"/>
      <c r="O36" s="27">
        <v>0</v>
      </c>
      <c r="P36" s="27"/>
      <c r="Q36" s="27">
        <v>140790190</v>
      </c>
      <c r="R36" s="27"/>
      <c r="S36" s="27">
        <v>140790190</v>
      </c>
      <c r="T36" s="27"/>
      <c r="U36" s="13">
        <v>2.48</v>
      </c>
    </row>
    <row r="37" spans="1:21" ht="23.1" customHeight="1">
      <c r="A37" s="12" t="s">
        <v>27</v>
      </c>
      <c r="B37" s="12"/>
      <c r="C37" s="27">
        <v>0</v>
      </c>
      <c r="D37" s="27"/>
      <c r="E37" s="27">
        <v>-28921590</v>
      </c>
      <c r="F37" s="27"/>
      <c r="G37" s="27">
        <v>724756698</v>
      </c>
      <c r="H37" s="27"/>
      <c r="I37" s="27">
        <v>695835108</v>
      </c>
      <c r="J37" s="27"/>
      <c r="K37" s="13">
        <v>5.68</v>
      </c>
      <c r="L37" s="13"/>
      <c r="M37" s="27">
        <v>0</v>
      </c>
      <c r="N37" s="27"/>
      <c r="O37" s="27">
        <v>0</v>
      </c>
      <c r="P37" s="27"/>
      <c r="Q37" s="27">
        <v>975440950</v>
      </c>
      <c r="R37" s="27"/>
      <c r="S37" s="27">
        <v>975440950</v>
      </c>
      <c r="T37" s="27"/>
      <c r="U37" s="13">
        <v>17.22</v>
      </c>
    </row>
    <row r="38" spans="1:21" ht="23.1" customHeight="1">
      <c r="A38" s="12" t="s">
        <v>21</v>
      </c>
      <c r="B38" s="12"/>
      <c r="C38" s="27">
        <v>0</v>
      </c>
      <c r="D38" s="27"/>
      <c r="E38" s="27">
        <v>0</v>
      </c>
      <c r="F38" s="27"/>
      <c r="G38" s="27">
        <v>164576874</v>
      </c>
      <c r="H38" s="27"/>
      <c r="I38" s="27">
        <v>164576874</v>
      </c>
      <c r="J38" s="27"/>
      <c r="K38" s="13">
        <v>1.34</v>
      </c>
      <c r="L38" s="13"/>
      <c r="M38" s="27">
        <v>0</v>
      </c>
      <c r="N38" s="27"/>
      <c r="O38" s="27">
        <v>0</v>
      </c>
      <c r="P38" s="27"/>
      <c r="Q38" s="27">
        <v>164576874</v>
      </c>
      <c r="R38" s="27"/>
      <c r="S38" s="27">
        <v>164576874</v>
      </c>
      <c r="T38" s="27"/>
      <c r="U38" s="13">
        <v>2.9</v>
      </c>
    </row>
    <row r="39" spans="1:21" ht="23.1" customHeight="1">
      <c r="A39" s="12" t="s">
        <v>58</v>
      </c>
      <c r="B39" s="12"/>
      <c r="C39" s="27">
        <v>0</v>
      </c>
      <c r="D39" s="27"/>
      <c r="E39" s="27">
        <v>183101870</v>
      </c>
      <c r="F39" s="27"/>
      <c r="G39" s="27">
        <v>0</v>
      </c>
      <c r="H39" s="27"/>
      <c r="I39" s="27">
        <v>183101870</v>
      </c>
      <c r="J39" s="27"/>
      <c r="K39" s="13">
        <v>1.5</v>
      </c>
      <c r="L39" s="13"/>
      <c r="M39" s="27">
        <v>0</v>
      </c>
      <c r="N39" s="27"/>
      <c r="O39" s="27">
        <v>-185018401</v>
      </c>
      <c r="P39" s="27"/>
      <c r="Q39" s="27">
        <v>0</v>
      </c>
      <c r="R39" s="27"/>
      <c r="S39" s="27">
        <v>-185018401</v>
      </c>
      <c r="T39" s="27"/>
      <c r="U39" s="13">
        <v>-3.27</v>
      </c>
    </row>
    <row r="40" spans="1:21" ht="23.1" customHeight="1">
      <c r="A40" s="12" t="s">
        <v>55</v>
      </c>
      <c r="B40" s="12"/>
      <c r="C40" s="27">
        <v>0</v>
      </c>
      <c r="D40" s="27"/>
      <c r="E40" s="27">
        <v>19272724</v>
      </c>
      <c r="F40" s="27"/>
      <c r="G40" s="27">
        <v>0</v>
      </c>
      <c r="H40" s="27"/>
      <c r="I40" s="27">
        <v>19272724</v>
      </c>
      <c r="J40" s="27"/>
      <c r="K40" s="13">
        <v>0.16</v>
      </c>
      <c r="L40" s="13"/>
      <c r="M40" s="27">
        <v>0</v>
      </c>
      <c r="N40" s="27"/>
      <c r="O40" s="27">
        <v>19272724</v>
      </c>
      <c r="P40" s="27"/>
      <c r="Q40" s="27">
        <v>0</v>
      </c>
      <c r="R40" s="27"/>
      <c r="S40" s="27">
        <v>19272724</v>
      </c>
      <c r="T40" s="27"/>
      <c r="U40" s="13">
        <v>0.34</v>
      </c>
    </row>
    <row r="41" spans="1:21" ht="23.1" customHeight="1">
      <c r="A41" s="12" t="s">
        <v>43</v>
      </c>
      <c r="B41" s="12"/>
      <c r="C41" s="27">
        <v>0</v>
      </c>
      <c r="D41" s="27"/>
      <c r="E41" s="27">
        <v>98321628</v>
      </c>
      <c r="F41" s="27"/>
      <c r="G41" s="27">
        <v>0</v>
      </c>
      <c r="H41" s="27"/>
      <c r="I41" s="27">
        <v>98321628</v>
      </c>
      <c r="J41" s="27"/>
      <c r="K41" s="13">
        <v>0.8</v>
      </c>
      <c r="L41" s="13"/>
      <c r="M41" s="27">
        <v>0</v>
      </c>
      <c r="N41" s="27"/>
      <c r="O41" s="27">
        <v>98321628</v>
      </c>
      <c r="P41" s="27"/>
      <c r="Q41" s="27">
        <v>0</v>
      </c>
      <c r="R41" s="27"/>
      <c r="S41" s="27">
        <v>98321628</v>
      </c>
      <c r="T41" s="27"/>
      <c r="U41" s="13">
        <v>1.74</v>
      </c>
    </row>
    <row r="42" spans="1:21" ht="23.1" customHeight="1">
      <c r="A42" s="12" t="s">
        <v>34</v>
      </c>
      <c r="B42" s="12"/>
      <c r="C42" s="27">
        <v>0</v>
      </c>
      <c r="D42" s="27"/>
      <c r="E42" s="27">
        <v>466585043</v>
      </c>
      <c r="F42" s="27"/>
      <c r="G42" s="27">
        <v>0</v>
      </c>
      <c r="H42" s="27"/>
      <c r="I42" s="27">
        <v>466585043</v>
      </c>
      <c r="J42" s="27"/>
      <c r="K42" s="13">
        <v>3.81</v>
      </c>
      <c r="L42" s="13"/>
      <c r="M42" s="27">
        <v>0</v>
      </c>
      <c r="N42" s="27"/>
      <c r="O42" s="27">
        <v>-661502660</v>
      </c>
      <c r="P42" s="27"/>
      <c r="Q42" s="27">
        <v>0</v>
      </c>
      <c r="R42" s="27"/>
      <c r="S42" s="27">
        <v>-661502660</v>
      </c>
      <c r="T42" s="27"/>
      <c r="U42" s="13">
        <v>-11.68</v>
      </c>
    </row>
    <row r="43" spans="1:21" ht="23.1" customHeight="1">
      <c r="A43" s="12" t="s">
        <v>24</v>
      </c>
      <c r="B43" s="12"/>
      <c r="C43" s="27">
        <v>0</v>
      </c>
      <c r="D43" s="27"/>
      <c r="E43" s="27">
        <v>0</v>
      </c>
      <c r="F43" s="27"/>
      <c r="G43" s="27">
        <v>512005027</v>
      </c>
      <c r="H43" s="27"/>
      <c r="I43" s="27">
        <v>512005027</v>
      </c>
      <c r="J43" s="27"/>
      <c r="K43" s="13">
        <v>4.18</v>
      </c>
      <c r="L43" s="13"/>
      <c r="M43" s="27">
        <v>0</v>
      </c>
      <c r="N43" s="27"/>
      <c r="O43" s="27">
        <v>0</v>
      </c>
      <c r="P43" s="27"/>
      <c r="Q43" s="27">
        <v>512005027</v>
      </c>
      <c r="R43" s="27"/>
      <c r="S43" s="27">
        <v>512005027</v>
      </c>
      <c r="T43" s="27"/>
      <c r="U43" s="13">
        <v>9.0399999999999991</v>
      </c>
    </row>
    <row r="44" spans="1:21" ht="23.1" customHeight="1">
      <c r="A44" s="12" t="s">
        <v>31</v>
      </c>
      <c r="B44" s="12"/>
      <c r="C44" s="27">
        <v>0</v>
      </c>
      <c r="D44" s="27"/>
      <c r="E44" s="27">
        <v>36337033</v>
      </c>
      <c r="F44" s="27"/>
      <c r="G44" s="27">
        <v>195272465</v>
      </c>
      <c r="H44" s="27"/>
      <c r="I44" s="27">
        <v>231609498</v>
      </c>
      <c r="J44" s="27"/>
      <c r="K44" s="13">
        <v>1.89</v>
      </c>
      <c r="L44" s="13"/>
      <c r="M44" s="27">
        <v>0</v>
      </c>
      <c r="N44" s="27"/>
      <c r="O44" s="27">
        <v>36337033</v>
      </c>
      <c r="P44" s="27"/>
      <c r="Q44" s="27">
        <v>195272465</v>
      </c>
      <c r="R44" s="27"/>
      <c r="S44" s="27">
        <v>231609498</v>
      </c>
      <c r="T44" s="27"/>
      <c r="U44" s="13">
        <v>4.09</v>
      </c>
    </row>
    <row r="45" spans="1:21" ht="23.1" customHeight="1">
      <c r="A45" s="12" t="s">
        <v>22</v>
      </c>
      <c r="B45" s="12"/>
      <c r="C45" s="27">
        <v>0</v>
      </c>
      <c r="D45" s="27"/>
      <c r="E45" s="27">
        <v>55742420</v>
      </c>
      <c r="F45" s="27"/>
      <c r="G45" s="27">
        <v>0</v>
      </c>
      <c r="H45" s="27"/>
      <c r="I45" s="27">
        <v>55742420</v>
      </c>
      <c r="J45" s="27"/>
      <c r="K45" s="13">
        <v>0.46</v>
      </c>
      <c r="L45" s="13"/>
      <c r="M45" s="27">
        <v>0</v>
      </c>
      <c r="N45" s="27"/>
      <c r="O45" s="27">
        <v>55742420</v>
      </c>
      <c r="P45" s="27"/>
      <c r="Q45" s="27">
        <v>0</v>
      </c>
      <c r="R45" s="27"/>
      <c r="S45" s="27">
        <v>55742420</v>
      </c>
      <c r="T45" s="27"/>
      <c r="U45" s="13">
        <v>0.98</v>
      </c>
    </row>
    <row r="46" spans="1:21" ht="23.1" customHeight="1">
      <c r="A46" s="12" t="s">
        <v>23</v>
      </c>
      <c r="B46" s="12"/>
      <c r="C46" s="27">
        <v>0</v>
      </c>
      <c r="D46" s="27"/>
      <c r="E46" s="27">
        <v>0</v>
      </c>
      <c r="F46" s="27"/>
      <c r="G46" s="27">
        <v>237009906</v>
      </c>
      <c r="H46" s="27"/>
      <c r="I46" s="27">
        <v>237009906</v>
      </c>
      <c r="J46" s="27"/>
      <c r="K46" s="13">
        <v>1.94</v>
      </c>
      <c r="L46" s="13"/>
      <c r="M46" s="27">
        <v>0</v>
      </c>
      <c r="N46" s="27"/>
      <c r="O46" s="27">
        <v>0</v>
      </c>
      <c r="P46" s="27"/>
      <c r="Q46" s="27">
        <v>237009906</v>
      </c>
      <c r="R46" s="27"/>
      <c r="S46" s="27">
        <v>237009906</v>
      </c>
      <c r="T46" s="27"/>
      <c r="U46" s="13">
        <v>4.18</v>
      </c>
    </row>
    <row r="47" spans="1:21" ht="23.1" customHeight="1">
      <c r="A47" s="12" t="s">
        <v>29</v>
      </c>
      <c r="B47" s="12"/>
      <c r="C47" s="27">
        <v>0</v>
      </c>
      <c r="D47" s="27"/>
      <c r="E47" s="27">
        <v>0</v>
      </c>
      <c r="F47" s="27"/>
      <c r="G47" s="27">
        <v>4189776</v>
      </c>
      <c r="H47" s="27"/>
      <c r="I47" s="27">
        <v>4189776</v>
      </c>
      <c r="J47" s="27"/>
      <c r="K47" s="13">
        <v>0.03</v>
      </c>
      <c r="L47" s="13"/>
      <c r="M47" s="27">
        <v>0</v>
      </c>
      <c r="N47" s="27"/>
      <c r="O47" s="27">
        <v>0</v>
      </c>
      <c r="P47" s="27"/>
      <c r="Q47" s="27">
        <v>4189776</v>
      </c>
      <c r="R47" s="27"/>
      <c r="S47" s="27">
        <v>4189776</v>
      </c>
      <c r="T47" s="27"/>
      <c r="U47" s="13">
        <v>7.0000000000000007E-2</v>
      </c>
    </row>
    <row r="48" spans="1:21" ht="23.1" customHeight="1">
      <c r="A48" s="12" t="s">
        <v>36</v>
      </c>
      <c r="B48" s="12"/>
      <c r="C48" s="27">
        <v>0</v>
      </c>
      <c r="D48" s="27"/>
      <c r="E48" s="27">
        <v>85464539</v>
      </c>
      <c r="F48" s="27"/>
      <c r="G48" s="27">
        <v>0</v>
      </c>
      <c r="H48" s="27"/>
      <c r="I48" s="27">
        <v>85464539</v>
      </c>
      <c r="J48" s="27"/>
      <c r="K48" s="13">
        <v>0.7</v>
      </c>
      <c r="L48" s="13"/>
      <c r="M48" s="27">
        <v>0</v>
      </c>
      <c r="N48" s="27"/>
      <c r="O48" s="27">
        <v>85464539</v>
      </c>
      <c r="P48" s="27"/>
      <c r="Q48" s="27">
        <v>7895366</v>
      </c>
      <c r="R48" s="27"/>
      <c r="S48" s="27">
        <v>93359905</v>
      </c>
      <c r="T48" s="27"/>
      <c r="U48" s="13">
        <v>1.65</v>
      </c>
    </row>
    <row r="49" spans="1:21" ht="23.1" customHeight="1">
      <c r="A49" s="12" t="s">
        <v>56</v>
      </c>
      <c r="B49" s="12"/>
      <c r="C49" s="27">
        <v>0</v>
      </c>
      <c r="D49" s="27"/>
      <c r="E49" s="27">
        <v>0</v>
      </c>
      <c r="F49" s="27"/>
      <c r="G49" s="27">
        <v>12619318</v>
      </c>
      <c r="H49" s="27"/>
      <c r="I49" s="27">
        <v>12619318</v>
      </c>
      <c r="J49" s="27"/>
      <c r="K49" s="13">
        <v>0.1</v>
      </c>
      <c r="L49" s="13"/>
      <c r="M49" s="27">
        <v>0</v>
      </c>
      <c r="N49" s="27"/>
      <c r="O49" s="27">
        <v>0</v>
      </c>
      <c r="P49" s="27"/>
      <c r="Q49" s="27">
        <v>12619318</v>
      </c>
      <c r="R49" s="27"/>
      <c r="S49" s="27">
        <v>12619318</v>
      </c>
      <c r="T49" s="27"/>
      <c r="U49" s="13">
        <v>0.22</v>
      </c>
    </row>
    <row r="50" spans="1:21" ht="23.1" customHeight="1">
      <c r="A50" s="12" t="s">
        <v>157</v>
      </c>
      <c r="B50" s="12"/>
      <c r="C50" s="27">
        <v>0</v>
      </c>
      <c r="D50" s="27"/>
      <c r="E50" s="27">
        <v>0</v>
      </c>
      <c r="F50" s="27"/>
      <c r="G50" s="27">
        <v>0</v>
      </c>
      <c r="H50" s="27"/>
      <c r="I50" s="27">
        <v>0</v>
      </c>
      <c r="J50" s="27"/>
      <c r="K50" s="13">
        <v>0</v>
      </c>
      <c r="L50" s="13"/>
      <c r="M50" s="27">
        <v>0</v>
      </c>
      <c r="N50" s="27"/>
      <c r="O50" s="27">
        <v>0</v>
      </c>
      <c r="P50" s="27"/>
      <c r="Q50" s="27">
        <v>104697841</v>
      </c>
      <c r="R50" s="27"/>
      <c r="S50" s="27">
        <v>104697841</v>
      </c>
      <c r="T50" s="27"/>
      <c r="U50" s="13">
        <v>1.85</v>
      </c>
    </row>
    <row r="51" spans="1:21" ht="23.1" customHeight="1">
      <c r="A51" s="12" t="s">
        <v>52</v>
      </c>
      <c r="B51" s="12"/>
      <c r="C51" s="27">
        <v>0</v>
      </c>
      <c r="D51" s="27"/>
      <c r="E51" s="27">
        <v>-38619168</v>
      </c>
      <c r="F51" s="27"/>
      <c r="G51" s="27">
        <v>0</v>
      </c>
      <c r="H51" s="27"/>
      <c r="I51" s="27">
        <v>-38619168</v>
      </c>
      <c r="J51" s="27"/>
      <c r="K51" s="13">
        <v>-0.32</v>
      </c>
      <c r="L51" s="13"/>
      <c r="M51" s="27">
        <v>0</v>
      </c>
      <c r="N51" s="27"/>
      <c r="O51" s="27">
        <v>-38619168</v>
      </c>
      <c r="P51" s="27"/>
      <c r="Q51" s="27">
        <v>0</v>
      </c>
      <c r="R51" s="27"/>
      <c r="S51" s="27">
        <v>-38619168</v>
      </c>
      <c r="T51" s="27"/>
      <c r="U51" s="13">
        <v>-0.68</v>
      </c>
    </row>
    <row r="52" spans="1:21" ht="23.1" customHeight="1">
      <c r="A52" s="12" t="s">
        <v>60</v>
      </c>
      <c r="B52" s="12"/>
      <c r="C52" s="27">
        <v>0</v>
      </c>
      <c r="D52" s="27"/>
      <c r="E52" s="27">
        <v>354925553</v>
      </c>
      <c r="F52" s="27"/>
      <c r="G52" s="27">
        <v>-275848797</v>
      </c>
      <c r="H52" s="27"/>
      <c r="I52" s="27">
        <v>79076756</v>
      </c>
      <c r="J52" s="27"/>
      <c r="K52" s="13">
        <v>0.65</v>
      </c>
      <c r="L52" s="13"/>
      <c r="M52" s="27">
        <v>0</v>
      </c>
      <c r="N52" s="27"/>
      <c r="O52" s="27">
        <v>0</v>
      </c>
      <c r="P52" s="27"/>
      <c r="Q52" s="27">
        <v>-275848797</v>
      </c>
      <c r="R52" s="27"/>
      <c r="S52" s="27">
        <v>-275848797</v>
      </c>
      <c r="T52" s="27"/>
      <c r="U52" s="13">
        <v>-4.87</v>
      </c>
    </row>
    <row r="53" spans="1:21" ht="23.1" customHeight="1">
      <c r="A53" s="12" t="s">
        <v>19</v>
      </c>
      <c r="B53" s="12"/>
      <c r="C53" s="27">
        <v>0</v>
      </c>
      <c r="D53" s="27"/>
      <c r="E53" s="27">
        <v>5503032</v>
      </c>
      <c r="F53" s="27"/>
      <c r="G53" s="27">
        <v>0</v>
      </c>
      <c r="H53" s="27"/>
      <c r="I53" s="27">
        <v>5503032</v>
      </c>
      <c r="J53" s="27"/>
      <c r="K53" s="13">
        <v>0.04</v>
      </c>
      <c r="L53" s="13"/>
      <c r="M53" s="27">
        <v>0</v>
      </c>
      <c r="N53" s="27"/>
      <c r="O53" s="27">
        <v>5503032</v>
      </c>
      <c r="P53" s="27"/>
      <c r="Q53" s="27">
        <v>0</v>
      </c>
      <c r="R53" s="27"/>
      <c r="S53" s="27">
        <v>5503032</v>
      </c>
      <c r="T53" s="27"/>
      <c r="U53" s="13">
        <v>0.1</v>
      </c>
    </row>
    <row r="54" spans="1:21" ht="23.1" customHeight="1">
      <c r="A54" s="12" t="s">
        <v>25</v>
      </c>
      <c r="B54" s="12"/>
      <c r="C54" s="27">
        <v>0</v>
      </c>
      <c r="D54" s="27"/>
      <c r="E54" s="27">
        <v>882411322</v>
      </c>
      <c r="F54" s="27"/>
      <c r="G54" s="27">
        <v>0</v>
      </c>
      <c r="H54" s="27"/>
      <c r="I54" s="27">
        <v>882411322</v>
      </c>
      <c r="J54" s="27"/>
      <c r="K54" s="13">
        <v>7.21</v>
      </c>
      <c r="L54" s="13"/>
      <c r="M54" s="27">
        <v>0</v>
      </c>
      <c r="N54" s="27"/>
      <c r="O54" s="27">
        <v>338790229</v>
      </c>
      <c r="P54" s="27"/>
      <c r="Q54" s="27">
        <v>0</v>
      </c>
      <c r="R54" s="27"/>
      <c r="S54" s="27">
        <v>338790229</v>
      </c>
      <c r="T54" s="27"/>
      <c r="U54" s="13">
        <v>5.98</v>
      </c>
    </row>
    <row r="55" spans="1:21" ht="23.1" customHeight="1">
      <c r="A55" s="12" t="s">
        <v>42</v>
      </c>
      <c r="B55" s="12"/>
      <c r="C55" s="27">
        <v>0</v>
      </c>
      <c r="D55" s="27"/>
      <c r="E55" s="27">
        <v>43489686</v>
      </c>
      <c r="F55" s="27"/>
      <c r="G55" s="27">
        <v>-98437372</v>
      </c>
      <c r="H55" s="27"/>
      <c r="I55" s="27">
        <v>-54947686</v>
      </c>
      <c r="J55" s="27"/>
      <c r="K55" s="13">
        <v>-0.45</v>
      </c>
      <c r="L55" s="13"/>
      <c r="M55" s="27">
        <v>0</v>
      </c>
      <c r="N55" s="27"/>
      <c r="O55" s="27">
        <v>0</v>
      </c>
      <c r="P55" s="27"/>
      <c r="Q55" s="27">
        <v>-98437372</v>
      </c>
      <c r="R55" s="27"/>
      <c r="S55" s="27">
        <v>-98437372</v>
      </c>
      <c r="T55" s="27"/>
      <c r="U55" s="13">
        <v>-1.74</v>
      </c>
    </row>
    <row r="56" spans="1:21" ht="23.1" customHeight="1">
      <c r="A56" s="12" t="s">
        <v>59</v>
      </c>
      <c r="B56" s="12"/>
      <c r="C56" s="27">
        <v>0</v>
      </c>
      <c r="D56" s="27"/>
      <c r="E56" s="27">
        <v>1124269857</v>
      </c>
      <c r="F56" s="27"/>
      <c r="G56" s="27">
        <v>0</v>
      </c>
      <c r="H56" s="27"/>
      <c r="I56" s="27">
        <v>1124269857</v>
      </c>
      <c r="J56" s="27"/>
      <c r="K56" s="13">
        <v>9.18</v>
      </c>
      <c r="L56" s="13"/>
      <c r="M56" s="27">
        <v>0</v>
      </c>
      <c r="N56" s="27"/>
      <c r="O56" s="27">
        <v>-408401036</v>
      </c>
      <c r="P56" s="27"/>
      <c r="Q56" s="27">
        <v>0</v>
      </c>
      <c r="R56" s="27"/>
      <c r="S56" s="27">
        <v>-408401036</v>
      </c>
      <c r="T56" s="27"/>
      <c r="U56" s="13">
        <v>-7.21</v>
      </c>
    </row>
    <row r="57" spans="1:21" ht="23.1" customHeight="1">
      <c r="A57" s="12" t="s">
        <v>161</v>
      </c>
      <c r="B57" s="12"/>
      <c r="C57" s="27">
        <v>0</v>
      </c>
      <c r="D57" s="27"/>
      <c r="E57" s="27">
        <v>0</v>
      </c>
      <c r="F57" s="27"/>
      <c r="G57" s="27">
        <v>0</v>
      </c>
      <c r="H57" s="27"/>
      <c r="I57" s="27">
        <v>0</v>
      </c>
      <c r="J57" s="27"/>
      <c r="K57" s="13">
        <v>0</v>
      </c>
      <c r="L57" s="13"/>
      <c r="M57" s="27">
        <v>0</v>
      </c>
      <c r="N57" s="27"/>
      <c r="O57" s="27">
        <v>0</v>
      </c>
      <c r="P57" s="27"/>
      <c r="Q57" s="27">
        <v>220969948</v>
      </c>
      <c r="R57" s="27"/>
      <c r="S57" s="27">
        <v>220969948</v>
      </c>
      <c r="T57" s="27"/>
      <c r="U57" s="13">
        <v>3.9</v>
      </c>
    </row>
    <row r="58" spans="1:21" ht="23.1" customHeight="1">
      <c r="A58" s="12" t="s">
        <v>163</v>
      </c>
      <c r="B58" s="12"/>
      <c r="C58" s="27">
        <v>0</v>
      </c>
      <c r="D58" s="27"/>
      <c r="E58" s="27">
        <v>0</v>
      </c>
      <c r="F58" s="27"/>
      <c r="G58" s="27">
        <v>0</v>
      </c>
      <c r="H58" s="27"/>
      <c r="I58" s="27">
        <v>0</v>
      </c>
      <c r="J58" s="27"/>
      <c r="K58" s="13">
        <v>0</v>
      </c>
      <c r="L58" s="13"/>
      <c r="M58" s="27">
        <v>0</v>
      </c>
      <c r="N58" s="27"/>
      <c r="O58" s="27">
        <v>0</v>
      </c>
      <c r="P58" s="27"/>
      <c r="Q58" s="27">
        <v>-1995084</v>
      </c>
      <c r="R58" s="27"/>
      <c r="S58" s="27">
        <v>-1995084</v>
      </c>
      <c r="T58" s="27"/>
      <c r="U58" s="13">
        <v>-0.04</v>
      </c>
    </row>
    <row r="59" spans="1:21" ht="23.1" customHeight="1">
      <c r="A59" s="12" t="s">
        <v>162</v>
      </c>
      <c r="B59" s="12"/>
      <c r="C59" s="27">
        <v>0</v>
      </c>
      <c r="D59" s="27"/>
      <c r="E59" s="27">
        <v>0</v>
      </c>
      <c r="F59" s="27"/>
      <c r="G59" s="27">
        <v>0</v>
      </c>
      <c r="H59" s="27"/>
      <c r="I59" s="27">
        <v>0</v>
      </c>
      <c r="J59" s="27"/>
      <c r="K59" s="13">
        <v>0</v>
      </c>
      <c r="L59" s="13"/>
      <c r="M59" s="27">
        <v>0</v>
      </c>
      <c r="N59" s="27"/>
      <c r="O59" s="27">
        <v>0</v>
      </c>
      <c r="P59" s="27"/>
      <c r="Q59" s="27">
        <v>-60436371</v>
      </c>
      <c r="R59" s="27"/>
      <c r="S59" s="27">
        <v>-60436371</v>
      </c>
      <c r="T59" s="27"/>
      <c r="U59" s="13">
        <v>-1.07</v>
      </c>
    </row>
    <row r="60" spans="1:21" ht="23.1" customHeight="1">
      <c r="A60" s="12" t="s">
        <v>166</v>
      </c>
      <c r="B60" s="12"/>
      <c r="C60" s="27">
        <v>0</v>
      </c>
      <c r="D60" s="27"/>
      <c r="E60" s="27">
        <v>0</v>
      </c>
      <c r="F60" s="27"/>
      <c r="G60" s="27">
        <v>0</v>
      </c>
      <c r="H60" s="27"/>
      <c r="I60" s="27">
        <v>0</v>
      </c>
      <c r="J60" s="27"/>
      <c r="K60" s="13">
        <v>0</v>
      </c>
      <c r="L60" s="13"/>
      <c r="M60" s="27">
        <v>0</v>
      </c>
      <c r="N60" s="27"/>
      <c r="O60" s="27">
        <v>0</v>
      </c>
      <c r="P60" s="27"/>
      <c r="Q60" s="27">
        <v>245239926</v>
      </c>
      <c r="R60" s="27"/>
      <c r="S60" s="27">
        <v>245239926</v>
      </c>
      <c r="T60" s="27"/>
      <c r="U60" s="13">
        <v>4.33</v>
      </c>
    </row>
    <row r="61" spans="1:21" ht="23.1" customHeight="1">
      <c r="A61" s="12" t="s">
        <v>167</v>
      </c>
      <c r="B61" s="12"/>
      <c r="C61" s="27">
        <v>0</v>
      </c>
      <c r="D61" s="27"/>
      <c r="E61" s="27">
        <v>0</v>
      </c>
      <c r="F61" s="27"/>
      <c r="G61" s="27">
        <v>0</v>
      </c>
      <c r="H61" s="27"/>
      <c r="I61" s="27">
        <v>0</v>
      </c>
      <c r="J61" s="27"/>
      <c r="K61" s="13">
        <v>0</v>
      </c>
      <c r="L61" s="13"/>
      <c r="M61" s="27">
        <v>0</v>
      </c>
      <c r="N61" s="27"/>
      <c r="O61" s="27">
        <v>0</v>
      </c>
      <c r="P61" s="27"/>
      <c r="Q61" s="27">
        <v>4088877</v>
      </c>
      <c r="R61" s="27"/>
      <c r="S61" s="27">
        <v>4088877</v>
      </c>
      <c r="T61" s="27"/>
      <c r="U61" s="13">
        <v>7.0000000000000007E-2</v>
      </c>
    </row>
    <row r="62" spans="1:21" ht="23.1" customHeight="1">
      <c r="A62" s="12" t="s">
        <v>169</v>
      </c>
      <c r="B62" s="12"/>
      <c r="C62" s="27">
        <v>0</v>
      </c>
      <c r="D62" s="27"/>
      <c r="E62" s="27">
        <v>0</v>
      </c>
      <c r="F62" s="27"/>
      <c r="G62" s="27">
        <v>0</v>
      </c>
      <c r="H62" s="27"/>
      <c r="I62" s="27">
        <v>0</v>
      </c>
      <c r="J62" s="27"/>
      <c r="K62" s="13">
        <v>0</v>
      </c>
      <c r="L62" s="13"/>
      <c r="M62" s="27">
        <v>0</v>
      </c>
      <c r="N62" s="27"/>
      <c r="O62" s="27">
        <v>0</v>
      </c>
      <c r="P62" s="27"/>
      <c r="Q62" s="27">
        <v>-199794</v>
      </c>
      <c r="R62" s="27"/>
      <c r="S62" s="27">
        <v>-199794</v>
      </c>
      <c r="T62" s="27"/>
      <c r="U62" s="13">
        <v>0</v>
      </c>
    </row>
    <row r="63" spans="1:21" ht="23.1" customHeight="1">
      <c r="A63" s="12" t="s">
        <v>104</v>
      </c>
      <c r="B63" s="12"/>
      <c r="C63" s="27">
        <v>0</v>
      </c>
      <c r="D63" s="27"/>
      <c r="E63" s="27">
        <v>-11472764</v>
      </c>
      <c r="F63" s="27"/>
      <c r="G63" s="27">
        <v>0</v>
      </c>
      <c r="H63" s="27"/>
      <c r="I63" s="27">
        <v>-11472764</v>
      </c>
      <c r="J63" s="27"/>
      <c r="K63" s="13">
        <v>-0.09</v>
      </c>
      <c r="L63" s="13"/>
      <c r="M63" s="27">
        <v>0</v>
      </c>
      <c r="N63" s="27"/>
      <c r="O63" s="27">
        <v>-11472764</v>
      </c>
      <c r="P63" s="27"/>
      <c r="Q63" s="27">
        <v>0</v>
      </c>
      <c r="R63" s="27"/>
      <c r="S63" s="27">
        <v>-11472764</v>
      </c>
      <c r="T63" s="27"/>
      <c r="U63" s="13">
        <v>-0.2</v>
      </c>
    </row>
    <row r="64" spans="1:21" ht="23.1" customHeight="1">
      <c r="A64" s="12" t="s">
        <v>106</v>
      </c>
      <c r="B64" s="12"/>
      <c r="C64" s="27">
        <v>0</v>
      </c>
      <c r="D64" s="27"/>
      <c r="E64" s="27">
        <v>34157046</v>
      </c>
      <c r="F64" s="27"/>
      <c r="G64" s="27">
        <v>0</v>
      </c>
      <c r="H64" s="27"/>
      <c r="I64" s="27">
        <v>34157046</v>
      </c>
      <c r="J64" s="27"/>
      <c r="K64" s="13">
        <v>0.28000000000000003</v>
      </c>
      <c r="L64" s="13"/>
      <c r="M64" s="27">
        <v>0</v>
      </c>
      <c r="N64" s="27"/>
      <c r="O64" s="27">
        <v>34157046</v>
      </c>
      <c r="P64" s="27"/>
      <c r="Q64" s="27">
        <v>0</v>
      </c>
      <c r="R64" s="27"/>
      <c r="S64" s="27">
        <v>34157046</v>
      </c>
      <c r="T64" s="27"/>
      <c r="U64" s="13">
        <v>0.6</v>
      </c>
    </row>
    <row r="65" spans="1:21" ht="23.1" customHeight="1">
      <c r="A65" s="12" t="s">
        <v>168</v>
      </c>
      <c r="B65" s="12"/>
      <c r="C65" s="27">
        <v>0</v>
      </c>
      <c r="D65" s="27"/>
      <c r="E65" s="35">
        <v>0</v>
      </c>
      <c r="F65" s="27"/>
      <c r="G65" s="35">
        <v>0</v>
      </c>
      <c r="H65" s="27"/>
      <c r="I65" s="35">
        <v>0</v>
      </c>
      <c r="J65" s="27"/>
      <c r="K65" s="76">
        <v>0</v>
      </c>
      <c r="L65" s="13"/>
      <c r="M65" s="35">
        <v>0</v>
      </c>
      <c r="N65" s="27"/>
      <c r="O65" s="35">
        <v>0</v>
      </c>
      <c r="P65" s="27"/>
      <c r="Q65" s="35">
        <v>40000</v>
      </c>
      <c r="R65" s="27"/>
      <c r="S65" s="35">
        <v>40000</v>
      </c>
      <c r="T65" s="27"/>
      <c r="U65" s="76">
        <v>0</v>
      </c>
    </row>
    <row r="66" spans="1:21" s="130" customFormat="1" ht="23.1" customHeight="1" thickBot="1">
      <c r="A66" s="78" t="s">
        <v>61</v>
      </c>
      <c r="B66" s="78"/>
      <c r="C66" s="30"/>
      <c r="D66" s="30"/>
      <c r="E66" s="95">
        <v>9299255532</v>
      </c>
      <c r="F66" s="30"/>
      <c r="G66" s="95">
        <v>1271960818</v>
      </c>
      <c r="H66" s="30"/>
      <c r="I66" s="95">
        <v>10591077693</v>
      </c>
      <c r="J66" s="30"/>
      <c r="K66" s="140">
        <v>86.48</v>
      </c>
      <c r="L66" s="75"/>
      <c r="M66" s="95">
        <v>1113559322</v>
      </c>
      <c r="N66" s="30"/>
      <c r="O66" s="95">
        <v>-193010710</v>
      </c>
      <c r="P66" s="30"/>
      <c r="Q66" s="95">
        <v>2671327356</v>
      </c>
      <c r="R66" s="30"/>
      <c r="S66" s="95">
        <v>3591875968</v>
      </c>
      <c r="T66" s="30"/>
      <c r="U66" s="140">
        <v>63.35</v>
      </c>
    </row>
    <row r="67" spans="1:21" ht="23.1" customHeight="1" thickTop="1">
      <c r="A67" s="12" t="s">
        <v>62</v>
      </c>
      <c r="B67" s="12"/>
      <c r="C67" s="128"/>
      <c r="D67" s="128"/>
      <c r="E67" s="86"/>
      <c r="F67" s="86"/>
      <c r="G67" s="86"/>
      <c r="H67" s="86"/>
      <c r="I67" s="86"/>
      <c r="J67" s="86"/>
      <c r="K67" s="134"/>
      <c r="L67" s="134"/>
      <c r="M67" s="128"/>
      <c r="N67" s="128"/>
      <c r="O67" s="128"/>
      <c r="P67" s="128"/>
      <c r="Q67" s="128"/>
      <c r="R67" s="128"/>
      <c r="S67" s="128"/>
      <c r="T67" s="128"/>
      <c r="U67" s="86"/>
    </row>
  </sheetData>
  <mergeCells count="15">
    <mergeCell ref="A1:U1"/>
    <mergeCell ref="A2:U2"/>
    <mergeCell ref="A3:U3"/>
    <mergeCell ref="C8:C9"/>
    <mergeCell ref="E8:E9"/>
    <mergeCell ref="G8:G9"/>
    <mergeCell ref="M8:M9"/>
    <mergeCell ref="O8:O9"/>
    <mergeCell ref="Q8:Q9"/>
    <mergeCell ref="I8:K9"/>
    <mergeCell ref="S8:U9"/>
    <mergeCell ref="A5:U5"/>
    <mergeCell ref="M7:U7"/>
    <mergeCell ref="C7:K7"/>
    <mergeCell ref="A8:A10"/>
  </mergeCells>
  <pageMargins left="0.7" right="0.7" top="0.75" bottom="0.75" header="0.3" footer="0.3"/>
  <pageSetup paperSize="9" orientation="landscape" horizontalDpi="4294967295" verticalDpi="4294967295"/>
  <headerFooter differentOddEven="1" differentFirst="1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13"/>
  <sheetViews>
    <sheetView rightToLeft="1" zoomScaleNormal="100" zoomScaleSheetLayoutView="106" workbookViewId="0">
      <selection activeCell="P6" sqref="P6"/>
    </sheetView>
  </sheetViews>
  <sheetFormatPr defaultColWidth="13" defaultRowHeight="18.75"/>
  <cols>
    <col min="1" max="1" width="29.875" style="105" bestFit="1" customWidth="1"/>
    <col min="2" max="2" width="1.125" style="105" customWidth="1"/>
    <col min="3" max="3" width="13" style="105" customWidth="1"/>
    <col min="4" max="4" width="1.25" style="105" customWidth="1"/>
    <col min="5" max="5" width="20.5" style="105" customWidth="1"/>
    <col min="6" max="6" width="1" style="105" customWidth="1"/>
    <col min="7" max="7" width="18.875" style="105" customWidth="1"/>
    <col min="8" max="8" width="0.75" style="105" customWidth="1"/>
    <col min="9" max="9" width="24.875" style="105" customWidth="1"/>
    <col min="10" max="11" width="13" style="97" customWidth="1"/>
    <col min="12" max="16384" width="13" style="97"/>
  </cols>
  <sheetData>
    <row r="1" spans="1:10">
      <c r="A1" s="96" t="s">
        <v>0</v>
      </c>
      <c r="B1" s="96"/>
      <c r="C1" s="96"/>
      <c r="D1" s="96"/>
      <c r="E1" s="96"/>
      <c r="F1" s="96"/>
      <c r="G1" s="96"/>
      <c r="H1" s="96"/>
      <c r="I1" s="96"/>
    </row>
    <row r="2" spans="1:10">
      <c r="A2" s="96" t="s">
        <v>126</v>
      </c>
      <c r="B2" s="96"/>
      <c r="C2" s="96"/>
      <c r="D2" s="96"/>
      <c r="E2" s="96"/>
      <c r="F2" s="96"/>
      <c r="G2" s="96"/>
      <c r="H2" s="96"/>
      <c r="I2" s="96"/>
    </row>
    <row r="3" spans="1:10">
      <c r="A3" s="96" t="s">
        <v>127</v>
      </c>
      <c r="B3" s="96"/>
      <c r="C3" s="96"/>
      <c r="D3" s="96"/>
      <c r="E3" s="96"/>
      <c r="F3" s="96"/>
      <c r="G3" s="96"/>
      <c r="H3" s="96"/>
      <c r="I3" s="96"/>
    </row>
    <row r="4" spans="1:10" s="107" customFormat="1">
      <c r="A4" s="106" t="s">
        <v>180</v>
      </c>
      <c r="B4" s="106"/>
      <c r="C4" s="106"/>
      <c r="D4" s="106"/>
      <c r="E4" s="106"/>
      <c r="F4" s="106"/>
      <c r="G4" s="106"/>
      <c r="H4" s="106"/>
      <c r="I4" s="106"/>
    </row>
    <row r="5" spans="1:10" ht="19.5" thickBot="1">
      <c r="A5" s="109"/>
      <c r="B5" s="109"/>
      <c r="C5" s="109"/>
      <c r="D5" s="109"/>
      <c r="E5" s="109"/>
      <c r="F5" s="109"/>
      <c r="G5" s="109"/>
      <c r="H5" s="109"/>
      <c r="I5" s="109"/>
    </row>
    <row r="6" spans="1:10" ht="37.5" customHeight="1" thickBot="1">
      <c r="A6" s="114" t="s">
        <v>181</v>
      </c>
      <c r="B6" s="114"/>
      <c r="C6" s="114"/>
      <c r="D6" s="110"/>
      <c r="E6" s="115" t="s">
        <v>138</v>
      </c>
      <c r="F6" s="115"/>
      <c r="G6" s="115"/>
      <c r="H6" s="121"/>
      <c r="I6" s="116" t="s">
        <v>139</v>
      </c>
      <c r="J6" s="117"/>
    </row>
    <row r="7" spans="1:10" ht="59.25" customHeight="1">
      <c r="A7" s="111" t="s">
        <v>182</v>
      </c>
      <c r="B7" s="111"/>
      <c r="C7" s="118" t="s">
        <v>112</v>
      </c>
      <c r="D7" s="111"/>
      <c r="E7" s="118" t="s">
        <v>183</v>
      </c>
      <c r="F7" s="111"/>
      <c r="G7" s="118" t="s">
        <v>184</v>
      </c>
      <c r="H7" s="111"/>
      <c r="I7" s="118" t="s">
        <v>183</v>
      </c>
      <c r="J7" s="105"/>
    </row>
    <row r="8" spans="1:10" ht="23.1" customHeight="1">
      <c r="A8" s="12" t="s">
        <v>122</v>
      </c>
      <c r="B8" s="12"/>
      <c r="C8" s="27">
        <v>48919</v>
      </c>
      <c r="D8" s="27"/>
      <c r="E8" s="12" t="s">
        <v>185</v>
      </c>
      <c r="F8" s="12"/>
      <c r="G8" s="27">
        <v>70544</v>
      </c>
      <c r="H8" s="27"/>
      <c r="I8" s="12" t="s">
        <v>186</v>
      </c>
    </row>
    <row r="9" spans="1:10" ht="23.1" customHeight="1">
      <c r="A9" s="12" t="s">
        <v>121</v>
      </c>
      <c r="B9" s="12"/>
      <c r="C9" s="27">
        <v>106633</v>
      </c>
      <c r="D9" s="27"/>
      <c r="E9" s="12" t="s">
        <v>187</v>
      </c>
      <c r="F9" s="12"/>
      <c r="G9" s="27">
        <v>216986</v>
      </c>
      <c r="H9" s="27"/>
      <c r="I9" s="12" t="s">
        <v>187</v>
      </c>
    </row>
    <row r="10" spans="1:10" ht="23.1" customHeight="1">
      <c r="A10" s="12" t="s">
        <v>123</v>
      </c>
      <c r="B10" s="12"/>
      <c r="C10" s="27">
        <v>234426230</v>
      </c>
      <c r="D10" s="27"/>
      <c r="E10" s="12" t="s">
        <v>188</v>
      </c>
      <c r="F10" s="12"/>
      <c r="G10" s="27">
        <v>476666667</v>
      </c>
      <c r="H10" s="27"/>
      <c r="I10" s="12" t="s">
        <v>189</v>
      </c>
    </row>
    <row r="11" spans="1:10" ht="23.1" customHeight="1">
      <c r="A11" s="12" t="s">
        <v>118</v>
      </c>
      <c r="B11" s="12"/>
      <c r="C11" s="35">
        <v>71331799</v>
      </c>
      <c r="D11" s="27"/>
      <c r="E11" s="12" t="s">
        <v>190</v>
      </c>
      <c r="F11" s="12"/>
      <c r="G11" s="35">
        <v>100596121</v>
      </c>
      <c r="H11" s="27"/>
      <c r="I11" s="12" t="s">
        <v>191</v>
      </c>
    </row>
    <row r="12" spans="1:10" s="113" customFormat="1" ht="23.1" customHeight="1" thickBot="1">
      <c r="A12" s="78" t="s">
        <v>61</v>
      </c>
      <c r="B12" s="78"/>
      <c r="C12" s="36">
        <v>305913581</v>
      </c>
      <c r="D12" s="30"/>
      <c r="E12" s="78"/>
      <c r="F12" s="78"/>
      <c r="G12" s="36">
        <v>577550318</v>
      </c>
      <c r="H12" s="30"/>
      <c r="I12" s="78"/>
    </row>
    <row r="13" spans="1:10" ht="23.1" customHeight="1" thickTop="1">
      <c r="A13" s="120" t="s">
        <v>62</v>
      </c>
      <c r="B13" s="120"/>
      <c r="C13" s="86"/>
      <c r="D13" s="86"/>
      <c r="E13" s="39"/>
      <c r="F13" s="39"/>
      <c r="G13" s="86"/>
      <c r="H13" s="86"/>
      <c r="I13" s="39"/>
      <c r="J13" s="105"/>
    </row>
  </sheetData>
  <mergeCells count="6">
    <mergeCell ref="A6:C6"/>
    <mergeCell ref="E6:G6"/>
    <mergeCell ref="A4:I4"/>
    <mergeCell ref="A1:I1"/>
    <mergeCell ref="A2:I2"/>
    <mergeCell ref="A3:I3"/>
  </mergeCells>
  <pageMargins left="0.7" right="0.7" top="0.75" bottom="0.75" header="0.3" footer="0.3"/>
  <pageSetup paperSize="9" orientation="portrait" horizontalDpi="4294967295" verticalDpi="4294967295"/>
  <headerFooter differentOddEven="1" differentFirst="1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2"/>
  <sheetViews>
    <sheetView rightToLeft="1" tabSelected="1" zoomScaleNormal="100" zoomScaleSheetLayoutView="106" workbookViewId="0">
      <selection activeCell="R8" sqref="R8"/>
    </sheetView>
  </sheetViews>
  <sheetFormatPr defaultColWidth="9" defaultRowHeight="18.75"/>
  <cols>
    <col min="1" max="1" width="24" style="105" bestFit="1" customWidth="1"/>
    <col min="2" max="2" width="1.75" style="105" customWidth="1"/>
    <col min="3" max="3" width="27.875" style="105" customWidth="1"/>
    <col min="4" max="4" width="1.5" style="105" customWidth="1"/>
    <col min="5" max="5" width="27.875" style="105" customWidth="1"/>
    <col min="6" max="6" width="9" style="97" customWidth="1"/>
    <col min="7" max="16384" width="9" style="97"/>
  </cols>
  <sheetData>
    <row r="1" spans="1:5">
      <c r="A1" s="96" t="s">
        <v>0</v>
      </c>
      <c r="B1" s="96"/>
      <c r="C1" s="96"/>
      <c r="D1" s="96"/>
      <c r="E1" s="96"/>
    </row>
    <row r="2" spans="1:5">
      <c r="A2" s="96" t="s">
        <v>126</v>
      </c>
      <c r="B2" s="96"/>
      <c r="C2" s="96"/>
      <c r="D2" s="96"/>
      <c r="E2" s="96"/>
    </row>
    <row r="3" spans="1:5">
      <c r="A3" s="96" t="s">
        <v>127</v>
      </c>
      <c r="B3" s="96"/>
      <c r="C3" s="96"/>
      <c r="D3" s="96"/>
      <c r="E3" s="96"/>
    </row>
    <row r="4" spans="1:5" s="107" customFormat="1">
      <c r="A4" s="106" t="s">
        <v>192</v>
      </c>
      <c r="B4" s="106"/>
      <c r="C4" s="106"/>
      <c r="D4" s="106"/>
      <c r="E4" s="106"/>
    </row>
    <row r="5" spans="1:5">
      <c r="A5" s="99"/>
      <c r="B5" s="99"/>
      <c r="C5" s="100" t="s">
        <v>138</v>
      </c>
      <c r="D5" s="100"/>
      <c r="E5" s="100" t="s">
        <v>139</v>
      </c>
    </row>
    <row r="6" spans="1:5" ht="16.5" customHeight="1">
      <c r="A6" s="101" t="s">
        <v>135</v>
      </c>
      <c r="B6" s="108"/>
      <c r="C6" s="102" t="s">
        <v>115</v>
      </c>
      <c r="D6" s="110"/>
      <c r="E6" s="102" t="s">
        <v>115</v>
      </c>
    </row>
    <row r="7" spans="1:5">
      <c r="A7" s="103"/>
      <c r="B7" s="112"/>
      <c r="C7" s="104"/>
      <c r="D7" s="111"/>
      <c r="E7" s="104"/>
    </row>
    <row r="8" spans="1:5" ht="23.1" customHeight="1">
      <c r="A8" s="12" t="s">
        <v>135</v>
      </c>
      <c r="B8" s="12"/>
      <c r="C8" s="27">
        <v>169031159</v>
      </c>
      <c r="D8" s="27"/>
      <c r="E8" s="27">
        <v>280139370</v>
      </c>
    </row>
    <row r="9" spans="1:5" ht="23.1" customHeight="1">
      <c r="A9" s="12" t="s">
        <v>193</v>
      </c>
      <c r="B9" s="12"/>
      <c r="C9" s="27">
        <v>3895177</v>
      </c>
      <c r="D9" s="27"/>
      <c r="E9" s="27">
        <v>3895177</v>
      </c>
    </row>
    <row r="10" spans="1:5" ht="23.1" customHeight="1">
      <c r="A10" s="12" t="s">
        <v>194</v>
      </c>
      <c r="B10" s="12"/>
      <c r="C10" s="35">
        <v>19826013</v>
      </c>
      <c r="D10" s="27"/>
      <c r="E10" s="35">
        <v>30560903</v>
      </c>
    </row>
    <row r="11" spans="1:5" s="113" customFormat="1" ht="23.1" customHeight="1" thickBot="1">
      <c r="A11" s="78" t="s">
        <v>61</v>
      </c>
      <c r="B11" s="78"/>
      <c r="C11" s="36">
        <v>192752349</v>
      </c>
      <c r="D11" s="30"/>
      <c r="E11" s="36">
        <v>314595450</v>
      </c>
    </row>
    <row r="12" spans="1:5" ht="23.1" customHeight="1" thickTop="1">
      <c r="A12" s="12" t="s">
        <v>62</v>
      </c>
      <c r="B12" s="12"/>
      <c r="C12" s="13"/>
      <c r="D12" s="13"/>
      <c r="E12" s="13"/>
    </row>
  </sheetData>
  <mergeCells count="7">
    <mergeCell ref="A1:E1"/>
    <mergeCell ref="A2:E2"/>
    <mergeCell ref="A3:E3"/>
    <mergeCell ref="E6:E7"/>
    <mergeCell ref="C6:C7"/>
    <mergeCell ref="A4:E4"/>
    <mergeCell ref="A6:A7"/>
  </mergeCells>
  <pageMargins left="0.7" right="0.7" top="0.75" bottom="0.75" header="0.3" footer="0.3"/>
  <pageSetup paperSize="9" orientation="portrait" horizontalDpi="4294967295" verticalDpi="4294967295"/>
  <headerFooter differentOddEven="1" differentFirst="1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22"/>
  <sheetViews>
    <sheetView rightToLeft="1" topLeftCell="E1" zoomScaleNormal="100" zoomScaleSheetLayoutView="106" workbookViewId="0">
      <selection activeCell="Y15" sqref="Y15"/>
    </sheetView>
  </sheetViews>
  <sheetFormatPr defaultColWidth="9" defaultRowHeight="18.75"/>
  <cols>
    <col min="1" max="1" width="33.75" style="38" bestFit="1" customWidth="1"/>
    <col min="2" max="2" width="1.375" style="38" customWidth="1"/>
    <col min="3" max="3" width="13" style="38" customWidth="1"/>
    <col min="4" max="4" width="1" style="38" customWidth="1"/>
    <col min="5" max="5" width="13" style="38" customWidth="1"/>
    <col min="6" max="6" width="1" style="38" customWidth="1"/>
    <col min="7" max="7" width="13" style="38" customWidth="1"/>
    <col min="8" max="8" width="1" style="38" customWidth="1"/>
    <col min="9" max="9" width="13" style="38" customWidth="1"/>
    <col min="10" max="10" width="0.75" style="38" customWidth="1"/>
    <col min="11" max="11" width="13" style="38" customWidth="1"/>
    <col min="12" max="12" width="1" style="38" customWidth="1"/>
    <col min="13" max="13" width="13" style="38" customWidth="1"/>
    <col min="14" max="14" width="1.25" style="38" customWidth="1"/>
    <col min="15" max="15" width="13" style="38" customWidth="1"/>
    <col min="16" max="16" width="1" style="38" customWidth="1"/>
    <col min="17" max="17" width="15.75" style="38" bestFit="1" customWidth="1"/>
    <col min="18" max="18" width="0.75" style="38" customWidth="1"/>
    <col min="19" max="19" width="15.75" style="38" bestFit="1" customWidth="1"/>
    <col min="20" max="20" width="0.875" style="38" customWidth="1"/>
    <col min="21" max="21" width="13" style="38" customWidth="1"/>
    <col min="22" max="22" width="1" style="38" customWidth="1"/>
    <col min="23" max="23" width="14.75" style="38" bestFit="1" customWidth="1"/>
    <col min="24" max="24" width="0.875" style="38" customWidth="1"/>
    <col min="25" max="25" width="13" style="38" customWidth="1"/>
    <col min="26" max="26" width="1" style="38" customWidth="1"/>
    <col min="27" max="27" width="13" style="38" customWidth="1"/>
    <col min="28" max="28" width="1" style="38" customWidth="1"/>
    <col min="29" max="29" width="13" style="38" customWidth="1"/>
    <col min="30" max="30" width="1.125" style="38" customWidth="1"/>
    <col min="31" max="31" width="13" style="38" customWidth="1"/>
    <col min="32" max="32" width="1" style="38" customWidth="1"/>
    <col min="33" max="33" width="15.875" style="38" bestFit="1" customWidth="1"/>
    <col min="34" max="34" width="1.125" style="38" customWidth="1"/>
    <col min="35" max="35" width="15.75" style="38" bestFit="1" customWidth="1"/>
    <col min="36" max="36" width="1" style="38" customWidth="1"/>
    <col min="37" max="37" width="13" style="38" customWidth="1"/>
    <col min="38" max="38" width="9" style="37" customWidth="1"/>
    <col min="39" max="16384" width="9" style="37"/>
  </cols>
  <sheetData>
    <row r="1" spans="1:3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>
      <c r="A2" s="1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>
      <c r="A3" s="1" t="s">
        <v>3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7">
      <c r="A4" s="3" t="s">
        <v>64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</row>
    <row r="6" spans="1:37" ht="18" customHeight="1" thickBot="1">
      <c r="A6" s="5" t="s">
        <v>65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44"/>
      <c r="O6" s="5" t="s">
        <v>6</v>
      </c>
      <c r="P6" s="5"/>
      <c r="Q6" s="5"/>
      <c r="R6" s="5"/>
      <c r="S6" s="5"/>
      <c r="T6" s="44"/>
      <c r="U6" s="6" t="s">
        <v>7</v>
      </c>
      <c r="V6" s="6"/>
      <c r="W6" s="6"/>
      <c r="X6" s="6"/>
      <c r="Y6" s="6"/>
      <c r="Z6" s="6"/>
      <c r="AA6" s="6"/>
      <c r="AB6" s="11"/>
      <c r="AC6" s="5" t="s">
        <v>8</v>
      </c>
      <c r="AD6" s="5"/>
      <c r="AE6" s="5"/>
      <c r="AF6" s="5"/>
      <c r="AG6" s="5"/>
      <c r="AH6" s="5"/>
      <c r="AI6" s="5"/>
      <c r="AJ6" s="5"/>
      <c r="AK6" s="5"/>
    </row>
    <row r="7" spans="1:37" ht="26.25" customHeight="1">
      <c r="A7" s="7" t="s">
        <v>66</v>
      </c>
      <c r="B7" s="4"/>
      <c r="C7" s="50" t="s">
        <v>67</v>
      </c>
      <c r="D7" s="45"/>
      <c r="E7" s="48" t="s">
        <v>68</v>
      </c>
      <c r="G7" s="8" t="s">
        <v>69</v>
      </c>
      <c r="H7" s="46"/>
      <c r="I7" s="9" t="s">
        <v>70</v>
      </c>
      <c r="J7" s="45"/>
      <c r="K7" s="10" t="s">
        <v>71</v>
      </c>
      <c r="M7" s="10" t="s">
        <v>72</v>
      </c>
      <c r="O7" s="8" t="s">
        <v>10</v>
      </c>
      <c r="P7" s="46"/>
      <c r="Q7" s="8" t="s">
        <v>11</v>
      </c>
      <c r="R7" s="46"/>
      <c r="S7" s="8" t="s">
        <v>12</v>
      </c>
      <c r="T7" s="47"/>
      <c r="U7" s="10" t="s">
        <v>13</v>
      </c>
      <c r="V7" s="10"/>
      <c r="W7" s="10"/>
      <c r="Y7" s="10" t="s">
        <v>14</v>
      </c>
      <c r="Z7" s="10"/>
      <c r="AA7" s="10"/>
      <c r="AC7" s="8" t="s">
        <v>10</v>
      </c>
      <c r="AD7" s="46"/>
      <c r="AE7" s="8" t="s">
        <v>73</v>
      </c>
      <c r="AF7" s="46"/>
      <c r="AG7" s="8" t="s">
        <v>11</v>
      </c>
      <c r="AH7" s="46"/>
      <c r="AI7" s="8" t="s">
        <v>12</v>
      </c>
      <c r="AJ7" s="46"/>
      <c r="AK7" s="8" t="s">
        <v>74</v>
      </c>
    </row>
    <row r="8" spans="1:37" s="38" customFormat="1" ht="40.5" customHeight="1" thickBot="1">
      <c r="A8" s="5"/>
      <c r="B8" s="47"/>
      <c r="C8" s="49"/>
      <c r="D8" s="45"/>
      <c r="E8" s="49"/>
      <c r="F8" s="45"/>
      <c r="G8" s="5"/>
      <c r="H8" s="47"/>
      <c r="I8" s="6"/>
      <c r="J8" s="45"/>
      <c r="K8" s="6"/>
      <c r="L8" s="45"/>
      <c r="M8" s="6"/>
      <c r="N8" s="45"/>
      <c r="O8" s="5"/>
      <c r="P8" s="47"/>
      <c r="Q8" s="5"/>
      <c r="R8" s="47"/>
      <c r="S8" s="5"/>
      <c r="T8" s="47"/>
      <c r="U8" s="11" t="s">
        <v>10</v>
      </c>
      <c r="V8" s="45"/>
      <c r="W8" s="11" t="s">
        <v>17</v>
      </c>
      <c r="X8" s="45"/>
      <c r="Y8" s="11" t="s">
        <v>10</v>
      </c>
      <c r="Z8" s="45"/>
      <c r="AA8" s="11" t="s">
        <v>18</v>
      </c>
      <c r="AB8" s="45"/>
      <c r="AC8" s="5"/>
      <c r="AD8" s="47"/>
      <c r="AE8" s="5"/>
      <c r="AF8" s="47"/>
      <c r="AG8" s="5"/>
      <c r="AH8" s="47"/>
      <c r="AI8" s="5"/>
      <c r="AJ8" s="47"/>
      <c r="AK8" s="5"/>
    </row>
    <row r="9" spans="1:37" s="43" customFormat="1" ht="23.1" customHeight="1">
      <c r="A9" s="26" t="s">
        <v>75</v>
      </c>
      <c r="B9" s="26"/>
      <c r="C9" s="26" t="s">
        <v>76</v>
      </c>
      <c r="D9" s="26"/>
      <c r="E9" s="26" t="s">
        <v>76</v>
      </c>
      <c r="F9" s="26"/>
      <c r="G9" s="27" t="s">
        <v>77</v>
      </c>
      <c r="H9" s="27"/>
      <c r="I9" s="27" t="s">
        <v>78</v>
      </c>
      <c r="J9" s="27"/>
      <c r="K9" s="27">
        <v>1000000</v>
      </c>
      <c r="L9" s="27"/>
      <c r="M9" s="27">
        <v>0</v>
      </c>
      <c r="N9" s="27"/>
      <c r="O9" s="27">
        <v>6600</v>
      </c>
      <c r="P9" s="27"/>
      <c r="Q9" s="27">
        <v>6310611586</v>
      </c>
      <c r="R9" s="27"/>
      <c r="S9" s="27">
        <v>6388169936</v>
      </c>
      <c r="T9" s="27"/>
      <c r="U9" s="27">
        <v>0</v>
      </c>
      <c r="V9" s="27"/>
      <c r="W9" s="27">
        <v>0</v>
      </c>
      <c r="X9" s="27"/>
      <c r="Y9" s="27">
        <v>0</v>
      </c>
      <c r="Z9" s="27"/>
      <c r="AA9" s="27">
        <v>0</v>
      </c>
      <c r="AB9" s="27"/>
      <c r="AC9" s="27">
        <v>6600</v>
      </c>
      <c r="AD9" s="27"/>
      <c r="AE9" s="27">
        <v>991410</v>
      </c>
      <c r="AF9" s="27"/>
      <c r="AG9" s="27">
        <v>6310611586</v>
      </c>
      <c r="AH9" s="27"/>
      <c r="AI9" s="27">
        <v>6542120028</v>
      </c>
      <c r="AJ9" s="27"/>
      <c r="AK9" s="27">
        <v>2.86</v>
      </c>
    </row>
    <row r="10" spans="1:37" s="43" customFormat="1" ht="23.1" customHeight="1">
      <c r="A10" s="26" t="s">
        <v>79</v>
      </c>
      <c r="B10" s="26"/>
      <c r="C10" s="26" t="s">
        <v>76</v>
      </c>
      <c r="D10" s="26"/>
      <c r="E10" s="26" t="s">
        <v>76</v>
      </c>
      <c r="F10" s="26"/>
      <c r="G10" s="27" t="s">
        <v>77</v>
      </c>
      <c r="H10" s="27"/>
      <c r="I10" s="27" t="s">
        <v>80</v>
      </c>
      <c r="J10" s="27"/>
      <c r="K10" s="27">
        <v>1000000</v>
      </c>
      <c r="L10" s="27"/>
      <c r="M10" s="27">
        <v>0</v>
      </c>
      <c r="N10" s="27"/>
      <c r="O10" s="27">
        <v>410</v>
      </c>
      <c r="P10" s="27"/>
      <c r="Q10" s="27">
        <v>389360555</v>
      </c>
      <c r="R10" s="27"/>
      <c r="S10" s="27">
        <v>395225754</v>
      </c>
      <c r="T10" s="27"/>
      <c r="U10" s="27">
        <v>0</v>
      </c>
      <c r="V10" s="27"/>
      <c r="W10" s="27">
        <v>0</v>
      </c>
      <c r="X10" s="27"/>
      <c r="Y10" s="27">
        <v>410</v>
      </c>
      <c r="Z10" s="27"/>
      <c r="AA10" s="27">
        <v>389360555</v>
      </c>
      <c r="AB10" s="27"/>
      <c r="AC10" s="27">
        <v>0</v>
      </c>
      <c r="AD10" s="27"/>
      <c r="AE10" s="27">
        <v>0</v>
      </c>
      <c r="AF10" s="27"/>
      <c r="AG10" s="27">
        <v>0</v>
      </c>
      <c r="AH10" s="27"/>
      <c r="AI10" s="27">
        <v>0</v>
      </c>
      <c r="AJ10" s="27"/>
      <c r="AK10" s="27">
        <v>0</v>
      </c>
    </row>
    <row r="11" spans="1:37" s="43" customFormat="1" ht="23.1" customHeight="1">
      <c r="A11" s="26" t="s">
        <v>81</v>
      </c>
      <c r="B11" s="26"/>
      <c r="C11" s="26" t="s">
        <v>76</v>
      </c>
      <c r="D11" s="26"/>
      <c r="E11" s="26" t="s">
        <v>76</v>
      </c>
      <c r="F11" s="26"/>
      <c r="G11" s="27" t="s">
        <v>82</v>
      </c>
      <c r="H11" s="27"/>
      <c r="I11" s="27" t="s">
        <v>83</v>
      </c>
      <c r="J11" s="27"/>
      <c r="K11" s="27">
        <v>1000000</v>
      </c>
      <c r="L11" s="27"/>
      <c r="M11" s="27">
        <v>0</v>
      </c>
      <c r="N11" s="27"/>
      <c r="O11" s="27">
        <v>100</v>
      </c>
      <c r="P11" s="27"/>
      <c r="Q11" s="27">
        <v>92016673</v>
      </c>
      <c r="R11" s="27"/>
      <c r="S11" s="27">
        <v>93135119</v>
      </c>
      <c r="T11" s="27"/>
      <c r="U11" s="27">
        <v>0</v>
      </c>
      <c r="V11" s="27"/>
      <c r="W11" s="27">
        <v>0</v>
      </c>
      <c r="X11" s="27"/>
      <c r="Y11" s="27">
        <v>0</v>
      </c>
      <c r="Z11" s="27"/>
      <c r="AA11" s="27">
        <v>0</v>
      </c>
      <c r="AB11" s="27"/>
      <c r="AC11" s="27">
        <v>100</v>
      </c>
      <c r="AD11" s="27"/>
      <c r="AE11" s="27">
        <v>957790</v>
      </c>
      <c r="AF11" s="27"/>
      <c r="AG11" s="27">
        <v>92016673</v>
      </c>
      <c r="AH11" s="27"/>
      <c r="AI11" s="27">
        <v>95761642</v>
      </c>
      <c r="AJ11" s="27"/>
      <c r="AK11" s="27">
        <v>0.04</v>
      </c>
    </row>
    <row r="12" spans="1:37" s="43" customFormat="1" ht="23.1" customHeight="1">
      <c r="A12" s="26" t="s">
        <v>84</v>
      </c>
      <c r="B12" s="26"/>
      <c r="C12" s="26" t="s">
        <v>76</v>
      </c>
      <c r="D12" s="26"/>
      <c r="E12" s="26" t="s">
        <v>76</v>
      </c>
      <c r="F12" s="26"/>
      <c r="G12" s="27" t="s">
        <v>85</v>
      </c>
      <c r="H12" s="27"/>
      <c r="I12" s="27" t="s">
        <v>86</v>
      </c>
      <c r="J12" s="27"/>
      <c r="K12" s="27">
        <v>1000000</v>
      </c>
      <c r="L12" s="27"/>
      <c r="M12" s="27">
        <v>0</v>
      </c>
      <c r="N12" s="27"/>
      <c r="O12" s="27">
        <v>2953</v>
      </c>
      <c r="P12" s="27"/>
      <c r="Q12" s="27">
        <v>2708391805</v>
      </c>
      <c r="R12" s="27"/>
      <c r="S12" s="27">
        <v>2722142995</v>
      </c>
      <c r="T12" s="27"/>
      <c r="U12" s="27">
        <v>0</v>
      </c>
      <c r="V12" s="27"/>
      <c r="W12" s="27">
        <v>0</v>
      </c>
      <c r="X12" s="27"/>
      <c r="Y12" s="27">
        <v>0</v>
      </c>
      <c r="Z12" s="27"/>
      <c r="AA12" s="27">
        <v>0</v>
      </c>
      <c r="AB12" s="27"/>
      <c r="AC12" s="27">
        <v>2953</v>
      </c>
      <c r="AD12" s="27"/>
      <c r="AE12" s="27">
        <v>949620</v>
      </c>
      <c r="AF12" s="27"/>
      <c r="AG12" s="27">
        <v>2708391805</v>
      </c>
      <c r="AH12" s="27"/>
      <c r="AI12" s="27">
        <v>2803719596</v>
      </c>
      <c r="AJ12" s="27"/>
      <c r="AK12" s="27">
        <v>1.23</v>
      </c>
    </row>
    <row r="13" spans="1:37" s="43" customFormat="1" ht="23.1" customHeight="1">
      <c r="A13" s="26" t="s">
        <v>87</v>
      </c>
      <c r="B13" s="26"/>
      <c r="C13" s="26" t="s">
        <v>76</v>
      </c>
      <c r="D13" s="26"/>
      <c r="E13" s="26" t="s">
        <v>76</v>
      </c>
      <c r="F13" s="26"/>
      <c r="G13" s="27" t="s">
        <v>88</v>
      </c>
      <c r="H13" s="27"/>
      <c r="I13" s="27" t="s">
        <v>89</v>
      </c>
      <c r="J13" s="27"/>
      <c r="K13" s="27">
        <v>1000000</v>
      </c>
      <c r="L13" s="27"/>
      <c r="M13" s="27">
        <v>0</v>
      </c>
      <c r="N13" s="27"/>
      <c r="O13" s="27">
        <v>692</v>
      </c>
      <c r="P13" s="27"/>
      <c r="Q13" s="27">
        <v>498330305</v>
      </c>
      <c r="R13" s="27"/>
      <c r="S13" s="27">
        <v>504376567</v>
      </c>
      <c r="T13" s="27"/>
      <c r="U13" s="27">
        <v>0</v>
      </c>
      <c r="V13" s="27"/>
      <c r="W13" s="27">
        <v>0</v>
      </c>
      <c r="X13" s="27"/>
      <c r="Y13" s="27">
        <v>375</v>
      </c>
      <c r="Z13" s="27"/>
      <c r="AA13" s="27">
        <v>270048937</v>
      </c>
      <c r="AB13" s="27"/>
      <c r="AC13" s="27">
        <v>317</v>
      </c>
      <c r="AD13" s="27"/>
      <c r="AE13" s="27">
        <v>760110</v>
      </c>
      <c r="AF13" s="27"/>
      <c r="AG13" s="27">
        <v>228281368</v>
      </c>
      <c r="AH13" s="27"/>
      <c r="AI13" s="27">
        <v>240911199</v>
      </c>
      <c r="AJ13" s="27"/>
      <c r="AK13" s="27">
        <v>0.11</v>
      </c>
    </row>
    <row r="14" spans="1:37" s="43" customFormat="1" ht="23.1" customHeight="1">
      <c r="A14" s="26" t="s">
        <v>90</v>
      </c>
      <c r="B14" s="26"/>
      <c r="C14" s="26" t="s">
        <v>76</v>
      </c>
      <c r="D14" s="26"/>
      <c r="E14" s="26" t="s">
        <v>76</v>
      </c>
      <c r="F14" s="26"/>
      <c r="G14" s="27" t="s">
        <v>88</v>
      </c>
      <c r="H14" s="27"/>
      <c r="I14" s="27" t="s">
        <v>91</v>
      </c>
      <c r="J14" s="27"/>
      <c r="K14" s="27">
        <v>1000000</v>
      </c>
      <c r="L14" s="27"/>
      <c r="M14" s="27">
        <v>0</v>
      </c>
      <c r="N14" s="27"/>
      <c r="O14" s="27">
        <v>500</v>
      </c>
      <c r="P14" s="27"/>
      <c r="Q14" s="27">
        <v>355937497</v>
      </c>
      <c r="R14" s="27"/>
      <c r="S14" s="27">
        <v>357220244</v>
      </c>
      <c r="T14" s="27"/>
      <c r="U14" s="27">
        <v>0</v>
      </c>
      <c r="V14" s="27"/>
      <c r="W14" s="27">
        <v>0</v>
      </c>
      <c r="X14" s="27"/>
      <c r="Y14" s="27">
        <v>0</v>
      </c>
      <c r="Z14" s="27"/>
      <c r="AA14" s="27">
        <v>0</v>
      </c>
      <c r="AB14" s="27"/>
      <c r="AC14" s="27">
        <v>500</v>
      </c>
      <c r="AD14" s="27"/>
      <c r="AE14" s="27">
        <v>754550</v>
      </c>
      <c r="AF14" s="27"/>
      <c r="AG14" s="27">
        <v>355937497</v>
      </c>
      <c r="AH14" s="27"/>
      <c r="AI14" s="27">
        <v>377206621</v>
      </c>
      <c r="AJ14" s="27"/>
      <c r="AK14" s="27">
        <v>0.17</v>
      </c>
    </row>
    <row r="15" spans="1:37" s="43" customFormat="1" ht="23.1" customHeight="1">
      <c r="A15" s="26" t="s">
        <v>92</v>
      </c>
      <c r="B15" s="26"/>
      <c r="C15" s="26" t="s">
        <v>76</v>
      </c>
      <c r="D15" s="26"/>
      <c r="E15" s="26" t="s">
        <v>76</v>
      </c>
      <c r="F15" s="26"/>
      <c r="G15" s="27" t="s">
        <v>93</v>
      </c>
      <c r="H15" s="27"/>
      <c r="I15" s="27" t="s">
        <v>94</v>
      </c>
      <c r="J15" s="27"/>
      <c r="K15" s="27">
        <v>1000000</v>
      </c>
      <c r="L15" s="27"/>
      <c r="M15" s="27">
        <v>0</v>
      </c>
      <c r="N15" s="27"/>
      <c r="O15" s="27">
        <v>5000</v>
      </c>
      <c r="P15" s="27"/>
      <c r="Q15" s="27">
        <v>3128416920</v>
      </c>
      <c r="R15" s="27"/>
      <c r="S15" s="27">
        <v>3125333432</v>
      </c>
      <c r="T15" s="27"/>
      <c r="U15" s="27">
        <v>0</v>
      </c>
      <c r="V15" s="27"/>
      <c r="W15" s="27">
        <v>0</v>
      </c>
      <c r="X15" s="27"/>
      <c r="Y15" s="27">
        <v>0</v>
      </c>
      <c r="Z15" s="27"/>
      <c r="AA15" s="27">
        <v>0</v>
      </c>
      <c r="AB15" s="27"/>
      <c r="AC15" s="27">
        <v>5000</v>
      </c>
      <c r="AD15" s="27"/>
      <c r="AE15" s="27">
        <v>662820</v>
      </c>
      <c r="AF15" s="27"/>
      <c r="AG15" s="27">
        <v>3128416920</v>
      </c>
      <c r="AH15" s="27"/>
      <c r="AI15" s="27">
        <v>3313499321</v>
      </c>
      <c r="AJ15" s="27"/>
      <c r="AK15" s="27">
        <v>1.45</v>
      </c>
    </row>
    <row r="16" spans="1:37" s="43" customFormat="1" ht="23.1" customHeight="1">
      <c r="A16" s="26" t="s">
        <v>95</v>
      </c>
      <c r="B16" s="26"/>
      <c r="C16" s="26" t="s">
        <v>76</v>
      </c>
      <c r="D16" s="26"/>
      <c r="E16" s="26" t="s">
        <v>76</v>
      </c>
      <c r="F16" s="26"/>
      <c r="G16" s="27" t="s">
        <v>96</v>
      </c>
      <c r="H16" s="27"/>
      <c r="I16" s="27" t="s">
        <v>97</v>
      </c>
      <c r="J16" s="27"/>
      <c r="K16" s="27">
        <v>1000000</v>
      </c>
      <c r="L16" s="27"/>
      <c r="M16" s="27">
        <v>0</v>
      </c>
      <c r="N16" s="27"/>
      <c r="O16" s="27">
        <v>2600</v>
      </c>
      <c r="P16" s="27"/>
      <c r="Q16" s="27">
        <v>1461453501</v>
      </c>
      <c r="R16" s="27"/>
      <c r="S16" s="27">
        <v>1448795361</v>
      </c>
      <c r="T16" s="27"/>
      <c r="U16" s="27">
        <v>0</v>
      </c>
      <c r="V16" s="27"/>
      <c r="W16" s="27">
        <v>0</v>
      </c>
      <c r="X16" s="27"/>
      <c r="Y16" s="27">
        <v>0</v>
      </c>
      <c r="Z16" s="27"/>
      <c r="AA16" s="27">
        <v>0</v>
      </c>
      <c r="AB16" s="27"/>
      <c r="AC16" s="27">
        <v>2600</v>
      </c>
      <c r="AD16" s="27"/>
      <c r="AE16" s="27">
        <v>597240</v>
      </c>
      <c r="AF16" s="27"/>
      <c r="AG16" s="27">
        <v>1461453501</v>
      </c>
      <c r="AH16" s="27"/>
      <c r="AI16" s="27">
        <v>1552542552</v>
      </c>
      <c r="AJ16" s="27"/>
      <c r="AK16" s="27">
        <v>0.68</v>
      </c>
    </row>
    <row r="17" spans="1:37" s="43" customFormat="1" ht="23.1" customHeight="1">
      <c r="A17" s="26" t="s">
        <v>98</v>
      </c>
      <c r="B17" s="26"/>
      <c r="C17" s="26" t="s">
        <v>76</v>
      </c>
      <c r="D17" s="26"/>
      <c r="E17" s="26" t="s">
        <v>76</v>
      </c>
      <c r="F17" s="26"/>
      <c r="G17" s="27" t="s">
        <v>99</v>
      </c>
      <c r="H17" s="27"/>
      <c r="I17" s="27" t="s">
        <v>100</v>
      </c>
      <c r="J17" s="27"/>
      <c r="K17" s="27">
        <v>1000000</v>
      </c>
      <c r="L17" s="27"/>
      <c r="M17" s="27">
        <v>0</v>
      </c>
      <c r="N17" s="27"/>
      <c r="O17" s="27">
        <v>1000</v>
      </c>
      <c r="P17" s="27"/>
      <c r="Q17" s="27">
        <v>524594799</v>
      </c>
      <c r="R17" s="27"/>
      <c r="S17" s="27">
        <v>522185338</v>
      </c>
      <c r="T17" s="27"/>
      <c r="U17" s="27">
        <v>0</v>
      </c>
      <c r="V17" s="27"/>
      <c r="W17" s="27">
        <v>0</v>
      </c>
      <c r="X17" s="27"/>
      <c r="Y17" s="27">
        <v>0</v>
      </c>
      <c r="Z17" s="27"/>
      <c r="AA17" s="27">
        <v>0</v>
      </c>
      <c r="AB17" s="27"/>
      <c r="AC17" s="27">
        <v>1000</v>
      </c>
      <c r="AD17" s="27"/>
      <c r="AE17" s="27">
        <v>561630</v>
      </c>
      <c r="AF17" s="27"/>
      <c r="AG17" s="27">
        <v>524594799</v>
      </c>
      <c r="AH17" s="27"/>
      <c r="AI17" s="27">
        <v>561528206</v>
      </c>
      <c r="AJ17" s="27"/>
      <c r="AK17" s="27">
        <v>0.25</v>
      </c>
    </row>
    <row r="18" spans="1:37" s="43" customFormat="1" ht="23.1" customHeight="1">
      <c r="A18" s="26" t="s">
        <v>101</v>
      </c>
      <c r="B18" s="26"/>
      <c r="C18" s="26" t="s">
        <v>76</v>
      </c>
      <c r="D18" s="26"/>
      <c r="E18" s="26" t="s">
        <v>76</v>
      </c>
      <c r="F18" s="26"/>
      <c r="G18" s="27" t="s">
        <v>102</v>
      </c>
      <c r="H18" s="27"/>
      <c r="I18" s="27" t="s">
        <v>103</v>
      </c>
      <c r="J18" s="27"/>
      <c r="K18" s="27">
        <v>1000000</v>
      </c>
      <c r="L18" s="27"/>
      <c r="M18" s="27">
        <v>0</v>
      </c>
      <c r="N18" s="27"/>
      <c r="O18" s="27">
        <v>14000</v>
      </c>
      <c r="P18" s="27"/>
      <c r="Q18" s="27">
        <v>7702987745</v>
      </c>
      <c r="R18" s="27"/>
      <c r="S18" s="27">
        <v>7630576709</v>
      </c>
      <c r="T18" s="27"/>
      <c r="U18" s="27">
        <v>0</v>
      </c>
      <c r="V18" s="27"/>
      <c r="W18" s="27">
        <v>0</v>
      </c>
      <c r="X18" s="27"/>
      <c r="Y18" s="27">
        <v>0</v>
      </c>
      <c r="Z18" s="27"/>
      <c r="AA18" s="27">
        <v>0</v>
      </c>
      <c r="AB18" s="27"/>
      <c r="AC18" s="27">
        <v>14000</v>
      </c>
      <c r="AD18" s="27"/>
      <c r="AE18" s="27">
        <v>584620</v>
      </c>
      <c r="AF18" s="27"/>
      <c r="AG18" s="27">
        <v>7702987745</v>
      </c>
      <c r="AH18" s="27"/>
      <c r="AI18" s="27">
        <v>8183196528</v>
      </c>
      <c r="AJ18" s="27"/>
      <c r="AK18" s="27">
        <v>3.58</v>
      </c>
    </row>
    <row r="19" spans="1:37" s="43" customFormat="1" ht="23.1" customHeight="1">
      <c r="A19" s="26" t="s">
        <v>104</v>
      </c>
      <c r="B19" s="26"/>
      <c r="C19" s="26" t="s">
        <v>105</v>
      </c>
      <c r="D19" s="26"/>
      <c r="E19" s="26" t="s">
        <v>76</v>
      </c>
      <c r="F19" s="26"/>
      <c r="G19" s="27"/>
      <c r="H19" s="27"/>
      <c r="I19" s="27"/>
      <c r="J19" s="27"/>
      <c r="K19" s="27">
        <v>0</v>
      </c>
      <c r="L19" s="27"/>
      <c r="M19" s="27">
        <v>0</v>
      </c>
      <c r="N19" s="27"/>
      <c r="O19" s="27">
        <v>0</v>
      </c>
      <c r="P19" s="27"/>
      <c r="Q19" s="27">
        <v>0</v>
      </c>
      <c r="R19" s="27"/>
      <c r="S19" s="27">
        <v>0</v>
      </c>
      <c r="T19" s="27"/>
      <c r="U19" s="27">
        <v>5000000</v>
      </c>
      <c r="V19" s="27"/>
      <c r="W19" s="27">
        <v>376096814</v>
      </c>
      <c r="X19" s="27"/>
      <c r="Y19" s="27">
        <v>0</v>
      </c>
      <c r="Z19" s="27"/>
      <c r="AA19" s="27">
        <v>0</v>
      </c>
      <c r="AB19" s="27"/>
      <c r="AC19" s="27">
        <v>5000000</v>
      </c>
      <c r="AD19" s="27"/>
      <c r="AE19" s="27">
        <v>73</v>
      </c>
      <c r="AF19" s="27"/>
      <c r="AG19" s="27">
        <v>376096814</v>
      </c>
      <c r="AH19" s="27"/>
      <c r="AI19" s="27">
        <v>364624050</v>
      </c>
      <c r="AJ19" s="27"/>
      <c r="AK19" s="27">
        <v>0.16</v>
      </c>
    </row>
    <row r="20" spans="1:37" s="43" customFormat="1" ht="23.1" customHeight="1">
      <c r="A20" s="26" t="s">
        <v>106</v>
      </c>
      <c r="B20" s="26"/>
      <c r="C20" s="26" t="s">
        <v>105</v>
      </c>
      <c r="D20" s="26"/>
      <c r="E20" s="26" t="s">
        <v>76</v>
      </c>
      <c r="F20" s="26"/>
      <c r="G20" s="27"/>
      <c r="H20" s="27"/>
      <c r="I20" s="27"/>
      <c r="J20" s="27"/>
      <c r="K20" s="35">
        <v>0</v>
      </c>
      <c r="L20" s="27"/>
      <c r="M20" s="35">
        <v>0</v>
      </c>
      <c r="N20" s="27"/>
      <c r="O20" s="35">
        <v>0</v>
      </c>
      <c r="P20" s="27"/>
      <c r="Q20" s="35">
        <v>0</v>
      </c>
      <c r="R20" s="27"/>
      <c r="S20" s="35">
        <v>0</v>
      </c>
      <c r="T20" s="27"/>
      <c r="U20" s="35">
        <v>2741000</v>
      </c>
      <c r="V20" s="27"/>
      <c r="W20" s="35">
        <v>866703113</v>
      </c>
      <c r="X20" s="27"/>
      <c r="Y20" s="35">
        <v>0</v>
      </c>
      <c r="Z20" s="27"/>
      <c r="AA20" s="35">
        <v>0</v>
      </c>
      <c r="AB20" s="27"/>
      <c r="AC20" s="35">
        <v>2741000</v>
      </c>
      <c r="AD20" s="27"/>
      <c r="AE20" s="35">
        <v>329</v>
      </c>
      <c r="AF20" s="27"/>
      <c r="AG20" s="35">
        <v>866703113</v>
      </c>
      <c r="AH20" s="27"/>
      <c r="AI20" s="35">
        <v>900860159</v>
      </c>
      <c r="AJ20" s="27"/>
      <c r="AK20" s="35">
        <v>0.39</v>
      </c>
    </row>
    <row r="21" spans="1:37" s="51" customFormat="1" ht="23.1" customHeight="1" thickBot="1">
      <c r="A21" s="29" t="s">
        <v>61</v>
      </c>
      <c r="B21" s="29"/>
      <c r="C21" s="29"/>
      <c r="D21" s="29"/>
      <c r="E21" s="29"/>
      <c r="F21" s="29"/>
      <c r="G21" s="30"/>
      <c r="H21" s="30"/>
      <c r="I21" s="30"/>
      <c r="J21" s="30"/>
      <c r="K21" s="36">
        <v>10000000</v>
      </c>
      <c r="L21" s="30"/>
      <c r="M21" s="36">
        <v>0</v>
      </c>
      <c r="N21" s="30"/>
      <c r="O21" s="36"/>
      <c r="P21" s="30"/>
      <c r="Q21" s="36">
        <v>23172101386</v>
      </c>
      <c r="R21" s="30"/>
      <c r="S21" s="36">
        <v>23187161455</v>
      </c>
      <c r="T21" s="30"/>
      <c r="U21" s="36"/>
      <c r="V21" s="30"/>
      <c r="W21" s="36">
        <v>1242799927</v>
      </c>
      <c r="X21" s="30"/>
      <c r="Y21" s="36"/>
      <c r="Z21" s="30"/>
      <c r="AA21" s="36">
        <v>659409492</v>
      </c>
      <c r="AB21" s="30"/>
      <c r="AC21" s="36"/>
      <c r="AD21" s="30"/>
      <c r="AE21" s="36">
        <v>6820192</v>
      </c>
      <c r="AF21" s="30"/>
      <c r="AG21" s="36">
        <v>23755491821</v>
      </c>
      <c r="AH21" s="30"/>
      <c r="AI21" s="36">
        <v>24935969902</v>
      </c>
      <c r="AJ21" s="30"/>
      <c r="AK21" s="36">
        <v>10.92</v>
      </c>
    </row>
    <row r="22" spans="1:37" ht="23.1" customHeight="1" thickTop="1">
      <c r="A22" s="39" t="s">
        <v>62</v>
      </c>
      <c r="B22" s="39"/>
      <c r="C22" s="40"/>
      <c r="D22" s="40"/>
      <c r="E22" s="40"/>
      <c r="F22" s="40"/>
      <c r="G22" s="4"/>
      <c r="H22" s="4"/>
      <c r="I22" s="4"/>
      <c r="J22" s="4"/>
      <c r="K22" s="41"/>
      <c r="L22" s="41"/>
      <c r="M22" s="41"/>
      <c r="N22" s="41"/>
      <c r="O22" s="42"/>
      <c r="P22" s="42"/>
      <c r="Q22" s="41"/>
      <c r="R22" s="41"/>
      <c r="S22" s="41"/>
      <c r="T22" s="41"/>
      <c r="U22" s="42"/>
      <c r="V22" s="42"/>
      <c r="W22" s="41"/>
      <c r="X22" s="41"/>
      <c r="Y22" s="42"/>
      <c r="Z22" s="42"/>
      <c r="AA22" s="41"/>
      <c r="AB22" s="41"/>
      <c r="AC22" s="42"/>
      <c r="AD22" s="42"/>
      <c r="AE22" s="41"/>
      <c r="AF22" s="41"/>
      <c r="AG22" s="41"/>
      <c r="AH22" s="41"/>
      <c r="AI22" s="41"/>
      <c r="AJ22" s="41"/>
      <c r="AK22" s="41"/>
    </row>
  </sheetData>
  <mergeCells count="25">
    <mergeCell ref="A1:AK1"/>
    <mergeCell ref="A2:AK2"/>
    <mergeCell ref="A3:AK3"/>
    <mergeCell ref="A4:AK4"/>
    <mergeCell ref="U6:AA6"/>
    <mergeCell ref="AC6:AK6"/>
    <mergeCell ref="U7:W7"/>
    <mergeCell ref="Y7:AA7"/>
    <mergeCell ref="O6:S6"/>
    <mergeCell ref="A6:M6"/>
    <mergeCell ref="S7:S8"/>
    <mergeCell ref="C7:C8"/>
    <mergeCell ref="E7:E8"/>
    <mergeCell ref="K7:K8"/>
    <mergeCell ref="M7:M8"/>
    <mergeCell ref="I7:I8"/>
    <mergeCell ref="G7:G8"/>
    <mergeCell ref="A7:A8"/>
    <mergeCell ref="O7:O8"/>
    <mergeCell ref="Q7:Q8"/>
    <mergeCell ref="AI7:AI8"/>
    <mergeCell ref="AK7:AK8"/>
    <mergeCell ref="AC7:AC8"/>
    <mergeCell ref="AG7:AG8"/>
    <mergeCell ref="AE7:AE8"/>
  </mergeCells>
  <pageMargins left="0.7" right="0.7" top="0.75" bottom="0.75" header="0.3" footer="0.3"/>
  <pageSetup paperSize="9" scale="76" orientation="landscape" horizontalDpi="4294967295" verticalDpi="4294967295"/>
  <headerFooter differentOddEven="1" differentFirst="1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5"/>
  <sheetViews>
    <sheetView rightToLeft="1" zoomScaleNormal="100" zoomScaleSheetLayoutView="106" workbookViewId="0">
      <selection activeCell="K17" sqref="K17"/>
    </sheetView>
  </sheetViews>
  <sheetFormatPr defaultColWidth="9" defaultRowHeight="18.75"/>
  <cols>
    <col min="1" max="1" width="29.875" style="14" bestFit="1" customWidth="1"/>
    <col min="2" max="2" width="1" style="14" customWidth="1"/>
    <col min="3" max="3" width="18.5" style="14" customWidth="1"/>
    <col min="4" max="4" width="1.125" style="14" customWidth="1"/>
    <col min="5" max="5" width="13" style="14" customWidth="1"/>
    <col min="6" max="6" width="1.25" style="14" customWidth="1"/>
    <col min="7" max="7" width="13.5" style="14" customWidth="1"/>
    <col min="8" max="8" width="1" style="14" customWidth="1"/>
    <col min="9" max="9" width="15.75" style="14" customWidth="1"/>
    <col min="10" max="10" width="0.75" style="14" customWidth="1"/>
    <col min="11" max="11" width="15.875" style="14" bestFit="1" customWidth="1"/>
    <col min="12" max="12" width="0.875" style="14" customWidth="1"/>
    <col min="13" max="13" width="15.875" style="14" bestFit="1" customWidth="1"/>
    <col min="14" max="14" width="1.125" style="14" customWidth="1"/>
    <col min="15" max="15" width="15.5" style="14" bestFit="1" customWidth="1"/>
    <col min="16" max="16" width="1.125" style="14" customWidth="1"/>
    <col min="17" max="17" width="15.875" style="14" bestFit="1" customWidth="1"/>
    <col min="18" max="18" width="0.875" style="14" customWidth="1"/>
    <col min="19" max="19" width="13" style="14" customWidth="1"/>
    <col min="20" max="20" width="9" style="2" customWidth="1"/>
    <col min="21" max="16384" width="9" style="2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66"/>
    </row>
    <row r="2" spans="1:19">
      <c r="A2" s="1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66"/>
    </row>
    <row r="3" spans="1:19">
      <c r="A3" s="1" t="s">
        <v>3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66"/>
    </row>
    <row r="4" spans="1:19">
      <c r="A4" s="3" t="s">
        <v>109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67"/>
    </row>
    <row r="5" spans="1:19"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65"/>
    </row>
    <row r="6" spans="1:19" ht="18.75" customHeight="1">
      <c r="A6" s="4"/>
      <c r="B6" s="4"/>
      <c r="C6" s="5" t="s">
        <v>110</v>
      </c>
      <c r="D6" s="62"/>
      <c r="E6" s="5"/>
      <c r="F6" s="62"/>
      <c r="G6" s="5"/>
      <c r="H6" s="62"/>
      <c r="I6" s="5"/>
      <c r="J6" s="47"/>
      <c r="K6" s="53" t="s">
        <v>6</v>
      </c>
      <c r="L6" s="63"/>
      <c r="M6" s="6" t="s">
        <v>7</v>
      </c>
      <c r="N6" s="64"/>
      <c r="O6" s="6"/>
      <c r="P6" s="45"/>
      <c r="Q6" s="54" t="s">
        <v>8</v>
      </c>
      <c r="R6" s="68"/>
      <c r="S6" s="54"/>
    </row>
    <row r="7" spans="1:19" ht="31.9" customHeight="1">
      <c r="A7" s="55" t="s">
        <v>111</v>
      </c>
      <c r="B7" s="47"/>
      <c r="C7" s="56" t="s">
        <v>112</v>
      </c>
      <c r="D7" s="45"/>
      <c r="E7" s="56" t="s">
        <v>113</v>
      </c>
      <c r="F7" s="45"/>
      <c r="G7" s="56" t="s">
        <v>114</v>
      </c>
      <c r="H7" s="45"/>
      <c r="I7" s="56" t="s">
        <v>107</v>
      </c>
      <c r="J7" s="45"/>
      <c r="K7" s="57" t="s">
        <v>115</v>
      </c>
      <c r="L7" s="47"/>
      <c r="M7" s="56" t="s">
        <v>116</v>
      </c>
      <c r="N7" s="45"/>
      <c r="O7" s="56" t="s">
        <v>117</v>
      </c>
      <c r="P7" s="45"/>
      <c r="Q7" s="58" t="s">
        <v>115</v>
      </c>
      <c r="R7" s="47"/>
      <c r="S7" s="58" t="s">
        <v>108</v>
      </c>
    </row>
    <row r="8" spans="1:19" s="16" customFormat="1" ht="23.1" customHeight="1">
      <c r="A8" s="26" t="s">
        <v>118</v>
      </c>
      <c r="B8" s="26"/>
      <c r="C8" s="26" t="s">
        <v>119</v>
      </c>
      <c r="D8" s="26"/>
      <c r="E8" s="26" t="s">
        <v>120</v>
      </c>
      <c r="F8" s="26"/>
      <c r="G8" s="26" t="s">
        <v>196</v>
      </c>
      <c r="H8" s="26"/>
      <c r="I8" s="61">
        <v>22.5</v>
      </c>
      <c r="J8" s="61"/>
      <c r="K8" s="27">
        <v>4000000000</v>
      </c>
      <c r="L8" s="27"/>
      <c r="M8" s="27">
        <v>0</v>
      </c>
      <c r="N8" s="27"/>
      <c r="O8" s="27">
        <v>0</v>
      </c>
      <c r="P8" s="27"/>
      <c r="Q8" s="27">
        <v>4000000000</v>
      </c>
      <c r="R8" s="27"/>
      <c r="S8" s="27">
        <v>1.75</v>
      </c>
    </row>
    <row r="9" spans="1:19" s="16" customFormat="1" ht="23.1" customHeight="1">
      <c r="A9" s="26" t="s">
        <v>123</v>
      </c>
      <c r="B9" s="26"/>
      <c r="C9" s="26" t="s">
        <v>124</v>
      </c>
      <c r="D9" s="26"/>
      <c r="E9" s="26" t="s">
        <v>120</v>
      </c>
      <c r="F9" s="26"/>
      <c r="G9" s="26" t="s">
        <v>195</v>
      </c>
      <c r="H9" s="26"/>
      <c r="I9" s="26">
        <v>26</v>
      </c>
      <c r="J9" s="26"/>
      <c r="K9" s="35">
        <v>11000000000</v>
      </c>
      <c r="L9" s="27"/>
      <c r="M9" s="35">
        <v>0</v>
      </c>
      <c r="N9" s="27"/>
      <c r="O9" s="35">
        <v>0</v>
      </c>
      <c r="P9" s="27"/>
      <c r="Q9" s="35">
        <v>11000000000</v>
      </c>
      <c r="R9" s="27"/>
      <c r="S9" s="35">
        <v>4.8099999999999996</v>
      </c>
    </row>
    <row r="10" spans="1:19" s="60" customFormat="1" ht="23.1" customHeight="1" thickBot="1">
      <c r="A10" s="29" t="s">
        <v>61</v>
      </c>
      <c r="B10" s="29"/>
      <c r="C10" s="29"/>
      <c r="D10" s="29"/>
      <c r="E10" s="29"/>
      <c r="F10" s="29"/>
      <c r="G10" s="29"/>
      <c r="H10" s="29"/>
      <c r="I10" s="29"/>
      <c r="J10" s="29"/>
      <c r="K10" s="36">
        <f>K8+K9</f>
        <v>15000000000</v>
      </c>
      <c r="L10" s="30"/>
      <c r="M10" s="36">
        <v>0</v>
      </c>
      <c r="N10" s="30"/>
      <c r="O10" s="36">
        <v>0</v>
      </c>
      <c r="P10" s="30"/>
      <c r="Q10" s="36">
        <f>Q8+Q9</f>
        <v>15000000000</v>
      </c>
      <c r="R10" s="30"/>
      <c r="S10" s="36">
        <v>11.25</v>
      </c>
    </row>
    <row r="11" spans="1:19" ht="23.1" customHeight="1" thickTop="1">
      <c r="A11" s="40" t="s">
        <v>62</v>
      </c>
      <c r="B11" s="40"/>
      <c r="C11" s="40"/>
      <c r="D11" s="40"/>
      <c r="E11" s="40"/>
      <c r="F11" s="40"/>
      <c r="G11" s="40"/>
      <c r="H11" s="40"/>
      <c r="I11" s="40"/>
      <c r="J11" s="40"/>
      <c r="K11" s="41"/>
      <c r="L11" s="41"/>
      <c r="M11" s="59"/>
      <c r="N11" s="59"/>
      <c r="O11" s="59"/>
      <c r="P11" s="41"/>
      <c r="Q11" s="41"/>
      <c r="R11" s="41"/>
      <c r="S11" s="13"/>
    </row>
    <row r="15" spans="1:19">
      <c r="E15" s="14" t="s">
        <v>125</v>
      </c>
    </row>
  </sheetData>
  <mergeCells count="8">
    <mergeCell ref="M11:O11"/>
    <mergeCell ref="C6:I6"/>
    <mergeCell ref="M6:O6"/>
    <mergeCell ref="A1:Q1"/>
    <mergeCell ref="A2:Q2"/>
    <mergeCell ref="A3:Q3"/>
    <mergeCell ref="A4:Q4"/>
    <mergeCell ref="Q6:S6"/>
  </mergeCells>
  <phoneticPr fontId="7" type="noConversion"/>
  <pageMargins left="0.7" right="0.7" top="0.75" bottom="0.75" header="0.3" footer="0.3"/>
  <pageSetup paperSize="9" scale="81" orientation="landscape" horizontalDpi="4294967295" verticalDpi="4294967295"/>
  <headerFooter differentOddEven="1" differentFirst="1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11"/>
  <sheetViews>
    <sheetView rightToLeft="1" zoomScaleNormal="100" workbookViewId="0">
      <selection activeCell="A13" sqref="A13"/>
    </sheetView>
  </sheetViews>
  <sheetFormatPr defaultColWidth="13" defaultRowHeight="18.75"/>
  <cols>
    <col min="1" max="1" width="53.875" style="12" bestFit="1" customWidth="1"/>
    <col min="2" max="2" width="1" style="12" customWidth="1"/>
    <col min="3" max="3" width="14.5" style="14" customWidth="1"/>
    <col min="4" max="4" width="1" style="14" customWidth="1"/>
    <col min="5" max="5" width="16.25" style="14" customWidth="1"/>
    <col min="6" max="6" width="0.875" style="14" customWidth="1"/>
    <col min="7" max="7" width="17.625" style="14" customWidth="1"/>
    <col min="8" max="22" width="13" style="2" customWidth="1"/>
    <col min="23" max="16384" width="13" style="2"/>
  </cols>
  <sheetData>
    <row r="1" spans="1:21">
      <c r="A1" s="1" t="s">
        <v>0</v>
      </c>
      <c r="B1" s="1"/>
      <c r="C1" s="1"/>
      <c r="D1" s="1"/>
      <c r="E1" s="1"/>
      <c r="F1" s="1"/>
      <c r="G1" s="1"/>
    </row>
    <row r="2" spans="1:21">
      <c r="A2" s="1" t="s">
        <v>126</v>
      </c>
      <c r="B2" s="1"/>
      <c r="C2" s="1"/>
      <c r="D2" s="1"/>
      <c r="E2" s="1"/>
      <c r="F2" s="1"/>
      <c r="G2" s="1"/>
    </row>
    <row r="3" spans="1:21">
      <c r="A3" s="1" t="s">
        <v>127</v>
      </c>
      <c r="B3" s="1"/>
      <c r="C3" s="1"/>
      <c r="D3" s="1"/>
      <c r="E3" s="1"/>
      <c r="F3" s="1"/>
      <c r="G3" s="1"/>
    </row>
    <row r="4" spans="1:21" s="81" customFormat="1">
      <c r="A4" s="79" t="s">
        <v>128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</row>
    <row r="5" spans="1:21">
      <c r="A5" s="11" t="s">
        <v>129</v>
      </c>
      <c r="B5" s="45"/>
      <c r="C5" s="11" t="s">
        <v>115</v>
      </c>
      <c r="D5" s="45"/>
      <c r="E5" s="11" t="s">
        <v>130</v>
      </c>
      <c r="F5" s="45"/>
      <c r="G5" s="11" t="s">
        <v>131</v>
      </c>
    </row>
    <row r="6" spans="1:21" ht="23.1" customHeight="1">
      <c r="A6" s="12" t="s">
        <v>132</v>
      </c>
      <c r="B6" s="72"/>
      <c r="C6" s="27">
        <v>3591741925</v>
      </c>
      <c r="D6" s="33"/>
      <c r="E6" s="13">
        <v>63.39</v>
      </c>
      <c r="F6" s="73"/>
      <c r="G6" s="13">
        <v>1.57</v>
      </c>
    </row>
    <row r="7" spans="1:21" ht="23.1" customHeight="1">
      <c r="A7" s="12" t="s">
        <v>133</v>
      </c>
      <c r="C7" s="27">
        <v>1181914335</v>
      </c>
      <c r="D7" s="27"/>
      <c r="E7" s="13">
        <v>20.86</v>
      </c>
      <c r="F7" s="13"/>
      <c r="G7" s="13">
        <v>0.52</v>
      </c>
    </row>
    <row r="8" spans="1:21" ht="23.1" customHeight="1">
      <c r="A8" s="12" t="s">
        <v>134</v>
      </c>
      <c r="C8" s="27">
        <v>577550318</v>
      </c>
      <c r="D8" s="27"/>
      <c r="E8" s="13">
        <v>10.19</v>
      </c>
      <c r="F8" s="13"/>
      <c r="G8" s="13">
        <v>0.25</v>
      </c>
    </row>
    <row r="9" spans="1:21" ht="23.1" customHeight="1">
      <c r="A9" s="12" t="s">
        <v>135</v>
      </c>
      <c r="C9" s="35">
        <v>314595450</v>
      </c>
      <c r="D9" s="27"/>
      <c r="E9" s="76">
        <v>5.55</v>
      </c>
      <c r="F9" s="13"/>
      <c r="G9" s="76">
        <v>0.14000000000000001</v>
      </c>
    </row>
    <row r="10" spans="1:21" ht="23.1" customHeight="1" thickBot="1">
      <c r="A10" s="78" t="s">
        <v>61</v>
      </c>
      <c r="C10" s="36">
        <v>5665802028</v>
      </c>
      <c r="D10" s="27"/>
      <c r="E10" s="77">
        <v>99.99</v>
      </c>
      <c r="F10" s="13"/>
      <c r="G10" s="77">
        <v>2.48</v>
      </c>
    </row>
    <row r="11" spans="1:21" ht="23.1" customHeight="1" thickTop="1">
      <c r="A11" s="69" t="s">
        <v>62</v>
      </c>
      <c r="B11" s="69"/>
      <c r="C11" s="41"/>
      <c r="D11" s="41"/>
      <c r="E11" s="41"/>
      <c r="F11" s="41"/>
      <c r="G11" s="70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</row>
  </sheetData>
  <mergeCells count="3">
    <mergeCell ref="A3:G3"/>
    <mergeCell ref="A2:G2"/>
    <mergeCell ref="A1:G1"/>
  </mergeCells>
  <pageMargins left="0.7" right="0.7" top="0.75" bottom="0.75" header="0.3" footer="0.3"/>
  <pageSetup paperSize="9" orientation="landscape" horizontalDpi="4294967295" verticalDpi="4294967295"/>
  <headerFooter differentOddEven="1" differentFirst="1"/>
  <legacy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9"/>
  <sheetViews>
    <sheetView rightToLeft="1" zoomScale="106" zoomScaleNormal="106" workbookViewId="0">
      <selection activeCell="U6" sqref="U6"/>
    </sheetView>
  </sheetViews>
  <sheetFormatPr defaultColWidth="13" defaultRowHeight="18.75"/>
  <cols>
    <col min="1" max="1" width="20.5" style="14" bestFit="1" customWidth="1"/>
    <col min="2" max="2" width="1.375" style="14" customWidth="1"/>
    <col min="3" max="3" width="13.25" style="14" customWidth="1"/>
    <col min="4" max="4" width="1.125" style="14" customWidth="1"/>
    <col min="5" max="5" width="22.125" style="14" customWidth="1"/>
    <col min="6" max="6" width="1.125" style="14" customWidth="1"/>
    <col min="7" max="7" width="15.375" style="14" customWidth="1"/>
    <col min="8" max="8" width="1.125" style="14" customWidth="1"/>
    <col min="9" max="9" width="14.875" style="14" customWidth="1"/>
    <col min="10" max="10" width="1.125" style="14" customWidth="1"/>
    <col min="11" max="11" width="13" style="14" customWidth="1"/>
    <col min="12" max="12" width="0.875" style="14" customWidth="1"/>
    <col min="13" max="13" width="16.25" style="14" customWidth="1"/>
    <col min="14" max="14" width="1" style="14" customWidth="1"/>
    <col min="15" max="15" width="14.875" style="14" customWidth="1"/>
    <col min="16" max="16" width="0.875" style="14" customWidth="1"/>
    <col min="17" max="17" width="13.125" style="14" customWidth="1"/>
    <col min="18" max="18" width="0.625" style="14" customWidth="1"/>
    <col min="19" max="19" width="16.25" style="14" customWidth="1"/>
    <col min="20" max="23" width="13" style="14" customWidth="1"/>
    <col min="24" max="16384" width="13" style="14"/>
  </cols>
  <sheetData>
    <row r="1" spans="1:2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2">
      <c r="A2" s="1" t="s">
        <v>126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2">
      <c r="A3" s="1" t="s">
        <v>3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2">
      <c r="A4" s="3" t="s">
        <v>136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ht="16.5" customHeight="1" thickBot="1">
      <c r="C5" s="6" t="s">
        <v>137</v>
      </c>
      <c r="D5" s="6"/>
      <c r="E5" s="6"/>
      <c r="F5" s="6"/>
      <c r="G5" s="6"/>
      <c r="H5" s="45"/>
      <c r="I5" s="83" t="s">
        <v>138</v>
      </c>
      <c r="J5" s="83"/>
      <c r="K5" s="83"/>
      <c r="L5" s="83"/>
      <c r="M5" s="83"/>
      <c r="N5" s="87"/>
      <c r="O5" s="83" t="s">
        <v>139</v>
      </c>
      <c r="P5" s="83"/>
      <c r="Q5" s="83"/>
      <c r="R5" s="83"/>
      <c r="S5" s="83"/>
      <c r="T5" s="84"/>
      <c r="U5" s="84"/>
      <c r="V5" s="84"/>
    </row>
    <row r="6" spans="1:22" s="38" customFormat="1" ht="47.25" customHeight="1" thickBot="1">
      <c r="A6" s="11" t="s">
        <v>63</v>
      </c>
      <c r="B6" s="45"/>
      <c r="C6" s="11" t="s">
        <v>140</v>
      </c>
      <c r="D6" s="45"/>
      <c r="E6" s="11" t="s">
        <v>141</v>
      </c>
      <c r="F6" s="45"/>
      <c r="G6" s="11" t="s">
        <v>142</v>
      </c>
      <c r="H6" s="45"/>
      <c r="I6" s="11" t="s">
        <v>143</v>
      </c>
      <c r="J6" s="45"/>
      <c r="K6" s="11" t="s">
        <v>144</v>
      </c>
      <c r="L6" s="45"/>
      <c r="M6" s="11" t="s">
        <v>145</v>
      </c>
      <c r="N6" s="45"/>
      <c r="O6" s="11" t="s">
        <v>143</v>
      </c>
      <c r="P6" s="45"/>
      <c r="Q6" s="11" t="s">
        <v>144</v>
      </c>
      <c r="R6" s="45"/>
      <c r="S6" s="11" t="s">
        <v>145</v>
      </c>
    </row>
    <row r="7" spans="1:22" ht="23.1" customHeight="1">
      <c r="A7" s="12" t="s">
        <v>45</v>
      </c>
      <c r="B7" s="12"/>
      <c r="C7" s="38" t="s">
        <v>146</v>
      </c>
      <c r="D7" s="38"/>
      <c r="E7" s="13">
        <v>700000</v>
      </c>
      <c r="F7" s="13"/>
      <c r="G7" s="13">
        <v>1800</v>
      </c>
      <c r="H7" s="13"/>
      <c r="I7" s="13">
        <v>0</v>
      </c>
      <c r="J7" s="13"/>
      <c r="K7" s="88">
        <v>19861343</v>
      </c>
      <c r="L7" s="27"/>
      <c r="M7" s="88">
        <v>19861343</v>
      </c>
      <c r="N7" s="27"/>
      <c r="O7" s="88">
        <v>1260000000</v>
      </c>
      <c r="P7" s="27"/>
      <c r="Q7" s="88">
        <v>-146440678</v>
      </c>
      <c r="R7" s="27"/>
      <c r="S7" s="88">
        <v>1113559322</v>
      </c>
    </row>
    <row r="8" spans="1:22" s="82" customFormat="1" ht="23.1" customHeight="1" thickBot="1">
      <c r="A8" s="78" t="s">
        <v>61</v>
      </c>
      <c r="B8" s="78"/>
      <c r="C8" s="66"/>
      <c r="D8" s="66"/>
      <c r="E8" s="75"/>
      <c r="F8" s="75"/>
      <c r="G8" s="75"/>
      <c r="H8" s="75"/>
      <c r="I8" s="75">
        <v>0</v>
      </c>
      <c r="J8" s="75"/>
      <c r="K8" s="36">
        <f>K7</f>
        <v>19861343</v>
      </c>
      <c r="L8" s="30"/>
      <c r="M8" s="36">
        <f>M7</f>
        <v>19861343</v>
      </c>
      <c r="N8" s="30"/>
      <c r="O8" s="36">
        <v>1260000000</v>
      </c>
      <c r="P8" s="30"/>
      <c r="Q8" s="36">
        <f>Q7</f>
        <v>-146440678</v>
      </c>
      <c r="R8" s="30"/>
      <c r="S8" s="36">
        <f>S7</f>
        <v>1113559322</v>
      </c>
    </row>
    <row r="9" spans="1:22" ht="23.1" customHeight="1" thickTop="1">
      <c r="A9" s="12" t="s">
        <v>62</v>
      </c>
      <c r="B9" s="12"/>
      <c r="C9" s="85"/>
      <c r="D9" s="85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</row>
  </sheetData>
  <mergeCells count="7">
    <mergeCell ref="C5:G5"/>
    <mergeCell ref="I5:M5"/>
    <mergeCell ref="O5:S5"/>
    <mergeCell ref="A4:V4"/>
    <mergeCell ref="A1:S1"/>
    <mergeCell ref="A2:S2"/>
    <mergeCell ref="A3:S3"/>
  </mergeCells>
  <pageMargins left="0.7" right="0.7" top="0.75" bottom="0.75" header="0.3" footer="0.3"/>
  <pageSetup paperSize="9" orientation="landscape" horizontalDpi="4294967295" verticalDpi="4294967295"/>
  <headerFooter differentOddEven="1" differentFirst="1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11"/>
  <sheetViews>
    <sheetView rightToLeft="1" zoomScale="106" zoomScaleNormal="106" workbookViewId="0">
      <selection activeCell="I18" sqref="I18"/>
    </sheetView>
  </sheetViews>
  <sheetFormatPr defaultColWidth="9" defaultRowHeight="18.75"/>
  <cols>
    <col min="1" max="1" width="29.875" style="14" bestFit="1" customWidth="1"/>
    <col min="2" max="2" width="1.25" style="14" customWidth="1"/>
    <col min="3" max="3" width="14.25" style="14" customWidth="1"/>
    <col min="4" max="4" width="0.75" style="14" customWidth="1"/>
    <col min="5" max="5" width="13" style="14" customWidth="1"/>
    <col min="6" max="6" width="0.75" style="14" customWidth="1"/>
    <col min="7" max="7" width="17.25" style="14" customWidth="1"/>
    <col min="8" max="8" width="1.125" style="14" customWidth="1"/>
    <col min="9" max="9" width="13" style="14" customWidth="1"/>
    <col min="10" max="10" width="1" style="14" customWidth="1"/>
    <col min="11" max="11" width="13" style="14" customWidth="1"/>
    <col min="12" max="12" width="0.625" style="14" customWidth="1"/>
    <col min="13" max="13" width="13" style="14" customWidth="1"/>
    <col min="14" max="14" width="0.75" style="14" customWidth="1"/>
    <col min="15" max="15" width="13" style="14" customWidth="1"/>
    <col min="16" max="16" width="0.625" style="14" customWidth="1"/>
    <col min="17" max="17" width="13" style="14" customWidth="1"/>
    <col min="18" max="18" width="0.75" style="14" customWidth="1"/>
    <col min="19" max="19" width="13" style="14" customWidth="1"/>
    <col min="20" max="20" width="9" style="2" customWidth="1"/>
    <col min="21" max="16384" width="9" style="2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1" t="s">
        <v>126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>
      <c r="A3" s="1" t="s">
        <v>3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>
      <c r="A4" s="3" t="s">
        <v>147</v>
      </c>
      <c r="B4" s="3"/>
      <c r="C4" s="3"/>
      <c r="D4" s="3"/>
      <c r="E4" s="3"/>
      <c r="F4" s="3"/>
      <c r="G4" s="3"/>
      <c r="H4" s="3"/>
      <c r="I4" s="3"/>
      <c r="J4" s="67"/>
    </row>
    <row r="5" spans="1:19" ht="16.5" customHeight="1" thickBot="1">
      <c r="A5" s="38"/>
      <c r="B5" s="38"/>
      <c r="C5" s="6"/>
      <c r="D5" s="6"/>
      <c r="E5" s="6"/>
      <c r="F5" s="6"/>
      <c r="G5" s="6"/>
      <c r="H5" s="45"/>
      <c r="I5" s="83" t="s">
        <v>138</v>
      </c>
      <c r="J5" s="83"/>
      <c r="K5" s="83"/>
      <c r="L5" s="83"/>
      <c r="M5" s="83"/>
      <c r="N5" s="87"/>
      <c r="O5" s="83" t="s">
        <v>139</v>
      </c>
      <c r="P5" s="83"/>
      <c r="Q5" s="83"/>
      <c r="R5" s="83"/>
      <c r="S5" s="83"/>
    </row>
    <row r="6" spans="1:19" ht="38.25" customHeight="1" thickBot="1">
      <c r="A6" s="38" t="s">
        <v>129</v>
      </c>
      <c r="B6" s="38"/>
      <c r="C6" s="11" t="s">
        <v>148</v>
      </c>
      <c r="D6" s="45"/>
      <c r="E6" s="11" t="s">
        <v>70</v>
      </c>
      <c r="F6" s="45"/>
      <c r="G6" s="11" t="s">
        <v>107</v>
      </c>
      <c r="H6" s="45"/>
      <c r="I6" s="11" t="s">
        <v>149</v>
      </c>
      <c r="J6" s="45"/>
      <c r="K6" s="11" t="s">
        <v>144</v>
      </c>
      <c r="L6" s="45"/>
      <c r="M6" s="11" t="s">
        <v>150</v>
      </c>
      <c r="N6" s="45"/>
      <c r="O6" s="11" t="s">
        <v>149</v>
      </c>
      <c r="P6" s="45"/>
      <c r="Q6" s="11" t="s">
        <v>144</v>
      </c>
      <c r="R6" s="45"/>
      <c r="S6" s="11" t="s">
        <v>150</v>
      </c>
    </row>
    <row r="7" spans="1:19" ht="23.1" customHeight="1">
      <c r="A7" s="12" t="s">
        <v>123</v>
      </c>
      <c r="B7" s="12"/>
      <c r="C7" s="38" t="s">
        <v>151</v>
      </c>
      <c r="D7" s="38"/>
      <c r="E7" s="38" t="s">
        <v>105</v>
      </c>
      <c r="F7" s="38"/>
      <c r="G7" s="38">
        <v>26</v>
      </c>
      <c r="H7" s="38"/>
      <c r="I7" s="27">
        <v>234426230</v>
      </c>
      <c r="J7" s="27"/>
      <c r="K7" s="27">
        <v>0</v>
      </c>
      <c r="L7" s="27"/>
      <c r="M7" s="27">
        <v>234426230</v>
      </c>
      <c r="N7" s="27"/>
      <c r="O7" s="27">
        <v>476666667</v>
      </c>
      <c r="P7" s="27"/>
      <c r="Q7" s="27">
        <v>0</v>
      </c>
      <c r="R7" s="27"/>
      <c r="S7" s="27">
        <v>476666667</v>
      </c>
    </row>
    <row r="8" spans="1:19" ht="23.1" customHeight="1">
      <c r="A8" s="12" t="s">
        <v>122</v>
      </c>
      <c r="B8" s="12"/>
      <c r="C8" s="38" t="s">
        <v>152</v>
      </c>
      <c r="D8" s="38"/>
      <c r="E8" s="38" t="s">
        <v>105</v>
      </c>
      <c r="F8" s="38"/>
      <c r="G8" s="38">
        <v>10</v>
      </c>
      <c r="H8" s="38"/>
      <c r="I8" s="27">
        <v>48919</v>
      </c>
      <c r="J8" s="27"/>
      <c r="K8" s="27">
        <v>0</v>
      </c>
      <c r="L8" s="27"/>
      <c r="M8" s="27">
        <v>48919</v>
      </c>
      <c r="N8" s="27"/>
      <c r="O8" s="27">
        <v>70544</v>
      </c>
      <c r="P8" s="27"/>
      <c r="Q8" s="27">
        <v>0</v>
      </c>
      <c r="R8" s="27"/>
      <c r="S8" s="27">
        <v>70544</v>
      </c>
    </row>
    <row r="9" spans="1:19" ht="23.1" customHeight="1">
      <c r="A9" s="12" t="s">
        <v>118</v>
      </c>
      <c r="B9" s="12"/>
      <c r="C9" s="38" t="s">
        <v>151</v>
      </c>
      <c r="D9" s="38"/>
      <c r="E9" s="38" t="s">
        <v>105</v>
      </c>
      <c r="F9" s="38"/>
      <c r="G9" s="38">
        <v>22.5</v>
      </c>
      <c r="H9" s="38"/>
      <c r="I9" s="35">
        <v>71304739</v>
      </c>
      <c r="J9" s="27"/>
      <c r="K9" s="35">
        <v>27060</v>
      </c>
      <c r="L9" s="27"/>
      <c r="M9" s="35">
        <v>71331799</v>
      </c>
      <c r="N9" s="27"/>
      <c r="O9" s="35">
        <v>100893775</v>
      </c>
      <c r="P9" s="27"/>
      <c r="Q9" s="35">
        <v>-297654</v>
      </c>
      <c r="R9" s="27"/>
      <c r="S9" s="35">
        <v>100596121</v>
      </c>
    </row>
    <row r="10" spans="1:19" s="74" customFormat="1" ht="23.1" customHeight="1" thickBot="1">
      <c r="A10" s="78" t="s">
        <v>61</v>
      </c>
      <c r="B10" s="78"/>
      <c r="C10" s="78"/>
      <c r="D10" s="78"/>
      <c r="E10" s="78"/>
      <c r="F10" s="78"/>
      <c r="G10" s="78"/>
      <c r="H10" s="78"/>
      <c r="I10" s="36">
        <f>SUM(I7:I9)</f>
        <v>305779888</v>
      </c>
      <c r="J10" s="30"/>
      <c r="K10" s="36">
        <v>27060</v>
      </c>
      <c r="L10" s="30"/>
      <c r="M10" s="36">
        <f>SUM(M7:M9)</f>
        <v>305806948</v>
      </c>
      <c r="N10" s="30"/>
      <c r="O10" s="36">
        <f>SUM(O7:O9)</f>
        <v>577630986</v>
      </c>
      <c r="P10" s="30"/>
      <c r="Q10" s="36">
        <v>-297654</v>
      </c>
      <c r="R10" s="30"/>
      <c r="S10" s="36">
        <f>SUM(S7:S9)</f>
        <v>577333332</v>
      </c>
    </row>
    <row r="11" spans="1:19" ht="23.1" customHeight="1" thickTop="1">
      <c r="A11" s="12" t="s">
        <v>62</v>
      </c>
      <c r="B11" s="12"/>
      <c r="C11" s="12"/>
      <c r="D11" s="12"/>
      <c r="E11" s="12"/>
      <c r="F11" s="12"/>
      <c r="G11" s="12"/>
      <c r="H11" s="12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</row>
  </sheetData>
  <mergeCells count="7">
    <mergeCell ref="A4:I4"/>
    <mergeCell ref="C5:G5"/>
    <mergeCell ref="I5:M5"/>
    <mergeCell ref="O5:S5"/>
    <mergeCell ref="A1:S1"/>
    <mergeCell ref="A2:S2"/>
    <mergeCell ref="A3:S3"/>
  </mergeCells>
  <pageMargins left="0.7" right="0.7" top="0.75" bottom="0.75" header="0.3" footer="0.3"/>
  <pageSetup paperSize="9" orientation="landscape" horizontalDpi="4294967295" verticalDpi="4294967295"/>
  <headerFooter differentOddEven="1" differentFirst="1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54"/>
  <sheetViews>
    <sheetView rightToLeft="1" topLeftCell="A40" zoomScaleNormal="100" workbookViewId="0">
      <selection activeCell="U46" sqref="U46"/>
    </sheetView>
  </sheetViews>
  <sheetFormatPr defaultColWidth="9" defaultRowHeight="18.75"/>
  <cols>
    <col min="1" max="1" width="33.75" style="28" bestFit="1" customWidth="1"/>
    <col min="2" max="2" width="1.75" style="28" customWidth="1"/>
    <col min="3" max="3" width="13" style="28" customWidth="1"/>
    <col min="4" max="4" width="1.625" style="28" customWidth="1"/>
    <col min="5" max="5" width="16.875" style="28" bestFit="1" customWidth="1"/>
    <col min="6" max="6" width="1.375" style="28" customWidth="1"/>
    <col min="7" max="7" width="17.625" style="28" bestFit="1" customWidth="1"/>
    <col min="8" max="8" width="1.5" style="28" customWidth="1"/>
    <col min="9" max="9" width="20.875" style="28" customWidth="1"/>
    <col min="10" max="10" width="1.75" style="28" customWidth="1"/>
    <col min="11" max="11" width="13" style="28" customWidth="1"/>
    <col min="12" max="12" width="2.125" style="28" customWidth="1"/>
    <col min="13" max="13" width="16.875" style="28" bestFit="1" customWidth="1"/>
    <col min="14" max="14" width="1" style="28" customWidth="1"/>
    <col min="15" max="15" width="17.75" style="28" bestFit="1" customWidth="1"/>
    <col min="16" max="16" width="1.625" style="28" customWidth="1"/>
    <col min="17" max="17" width="20.875" style="28" customWidth="1"/>
    <col min="18" max="18" width="9" style="16" customWidth="1"/>
    <col min="19" max="16384" width="9" style="16"/>
  </cols>
  <sheetData>
    <row r="1" spans="1:17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>
      <c r="A2" s="15" t="s">
        <v>126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>
      <c r="A3" s="15" t="s">
        <v>127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>
      <c r="A4" s="17" t="s">
        <v>153</v>
      </c>
      <c r="B4" s="17"/>
      <c r="C4" s="17"/>
      <c r="D4" s="17"/>
      <c r="E4" s="17"/>
      <c r="F4" s="17"/>
      <c r="G4" s="17"/>
      <c r="H4" s="17"/>
      <c r="I4" s="17"/>
      <c r="J4" s="92"/>
      <c r="K4" s="17"/>
      <c r="L4" s="17"/>
      <c r="M4" s="17"/>
      <c r="N4" s="17"/>
      <c r="O4" s="17"/>
      <c r="P4" s="17"/>
      <c r="Q4" s="17"/>
    </row>
    <row r="5" spans="1:17" ht="16.5" customHeight="1" thickBot="1">
      <c r="C5" s="90" t="s">
        <v>138</v>
      </c>
      <c r="D5" s="90"/>
      <c r="E5" s="90"/>
      <c r="F5" s="90"/>
      <c r="G5" s="90"/>
      <c r="H5" s="90"/>
      <c r="I5" s="90"/>
      <c r="J5" s="93"/>
      <c r="K5" s="90" t="s">
        <v>139</v>
      </c>
      <c r="L5" s="90"/>
      <c r="M5" s="90"/>
      <c r="N5" s="90"/>
      <c r="O5" s="90"/>
      <c r="P5" s="90"/>
      <c r="Q5" s="90"/>
    </row>
    <row r="6" spans="1:17" ht="19.5" thickBot="1">
      <c r="A6" s="27" t="s">
        <v>129</v>
      </c>
      <c r="B6" s="27"/>
      <c r="C6" s="25" t="s">
        <v>10</v>
      </c>
      <c r="D6" s="33"/>
      <c r="E6" s="25" t="s">
        <v>154</v>
      </c>
      <c r="F6" s="33"/>
      <c r="G6" s="25" t="s">
        <v>155</v>
      </c>
      <c r="H6" s="33"/>
      <c r="I6" s="91" t="s">
        <v>156</v>
      </c>
      <c r="J6" s="94"/>
      <c r="K6" s="25" t="s">
        <v>10</v>
      </c>
      <c r="L6" s="33"/>
      <c r="M6" s="25" t="s">
        <v>12</v>
      </c>
      <c r="N6" s="33"/>
      <c r="O6" s="25" t="s">
        <v>155</v>
      </c>
      <c r="P6" s="33"/>
      <c r="Q6" s="91" t="s">
        <v>156</v>
      </c>
    </row>
    <row r="7" spans="1:17" ht="23.1" customHeight="1">
      <c r="A7" s="26" t="s">
        <v>36</v>
      </c>
      <c r="B7" s="26"/>
      <c r="C7" s="27">
        <v>0</v>
      </c>
      <c r="D7" s="27"/>
      <c r="E7" s="27">
        <v>0</v>
      </c>
      <c r="F7" s="27"/>
      <c r="G7" s="27">
        <v>0</v>
      </c>
      <c r="H7" s="27"/>
      <c r="I7" s="27">
        <v>0</v>
      </c>
      <c r="J7" s="27"/>
      <c r="K7" s="27">
        <v>300000</v>
      </c>
      <c r="L7" s="27"/>
      <c r="M7" s="27">
        <v>2155043366</v>
      </c>
      <c r="N7" s="27"/>
      <c r="O7" s="27">
        <v>-2147148000</v>
      </c>
      <c r="P7" s="27"/>
      <c r="Q7" s="27">
        <v>7895366</v>
      </c>
    </row>
    <row r="8" spans="1:17" ht="23.1" customHeight="1">
      <c r="A8" s="26" t="s">
        <v>54</v>
      </c>
      <c r="B8" s="26"/>
      <c r="C8" s="27">
        <v>1500000</v>
      </c>
      <c r="D8" s="27"/>
      <c r="E8" s="27">
        <v>5401732626</v>
      </c>
      <c r="F8" s="27"/>
      <c r="G8" s="27">
        <v>-5760950755</v>
      </c>
      <c r="H8" s="27"/>
      <c r="I8" s="27">
        <v>-359218129</v>
      </c>
      <c r="J8" s="27"/>
      <c r="K8" s="27">
        <v>4200000</v>
      </c>
      <c r="L8" s="27"/>
      <c r="M8" s="27">
        <v>15467786180</v>
      </c>
      <c r="N8" s="27"/>
      <c r="O8" s="27">
        <v>-15082257011</v>
      </c>
      <c r="P8" s="27"/>
      <c r="Q8" s="27">
        <v>385529169</v>
      </c>
    </row>
    <row r="9" spans="1:17" ht="23.1" customHeight="1">
      <c r="A9" s="26" t="s">
        <v>53</v>
      </c>
      <c r="B9" s="26"/>
      <c r="C9" s="27">
        <v>500000</v>
      </c>
      <c r="D9" s="27"/>
      <c r="E9" s="27">
        <v>3509016456</v>
      </c>
      <c r="F9" s="27"/>
      <c r="G9" s="27">
        <v>-3489115500</v>
      </c>
      <c r="H9" s="27"/>
      <c r="I9" s="27">
        <v>19900956</v>
      </c>
      <c r="J9" s="27"/>
      <c r="K9" s="27">
        <v>1000000</v>
      </c>
      <c r="L9" s="27"/>
      <c r="M9" s="27">
        <v>7048509514</v>
      </c>
      <c r="N9" s="27"/>
      <c r="O9" s="27">
        <v>-6978231000</v>
      </c>
      <c r="P9" s="27"/>
      <c r="Q9" s="27">
        <v>70278514</v>
      </c>
    </row>
    <row r="10" spans="1:17" ht="23.1" customHeight="1">
      <c r="A10" s="26" t="s">
        <v>157</v>
      </c>
      <c r="B10" s="26"/>
      <c r="C10" s="27">
        <v>0</v>
      </c>
      <c r="D10" s="27"/>
      <c r="E10" s="27">
        <v>0</v>
      </c>
      <c r="F10" s="27"/>
      <c r="G10" s="27">
        <v>0</v>
      </c>
      <c r="H10" s="27"/>
      <c r="I10" s="27">
        <v>0</v>
      </c>
      <c r="J10" s="27"/>
      <c r="K10" s="27">
        <v>3000000</v>
      </c>
      <c r="L10" s="27"/>
      <c r="M10" s="27">
        <v>6265819741</v>
      </c>
      <c r="N10" s="27"/>
      <c r="O10" s="27">
        <v>-6161121900</v>
      </c>
      <c r="P10" s="27"/>
      <c r="Q10" s="27">
        <v>104697841</v>
      </c>
    </row>
    <row r="11" spans="1:17" ht="23.1" customHeight="1">
      <c r="A11" s="26" t="s">
        <v>158</v>
      </c>
      <c r="B11" s="26"/>
      <c r="C11" s="27">
        <v>0</v>
      </c>
      <c r="D11" s="27"/>
      <c r="E11" s="27">
        <v>0</v>
      </c>
      <c r="F11" s="27"/>
      <c r="G11" s="27">
        <v>0</v>
      </c>
      <c r="H11" s="27"/>
      <c r="I11" s="27">
        <v>0</v>
      </c>
      <c r="J11" s="27"/>
      <c r="K11" s="27">
        <v>2800000</v>
      </c>
      <c r="L11" s="27"/>
      <c r="M11" s="27">
        <v>8299185103</v>
      </c>
      <c r="N11" s="27"/>
      <c r="O11" s="27">
        <v>-8231060094</v>
      </c>
      <c r="P11" s="27"/>
      <c r="Q11" s="27">
        <v>68125009</v>
      </c>
    </row>
    <row r="12" spans="1:17" ht="23.1" customHeight="1">
      <c r="A12" s="26" t="s">
        <v>159</v>
      </c>
      <c r="B12" s="26"/>
      <c r="C12" s="27">
        <v>0</v>
      </c>
      <c r="D12" s="27"/>
      <c r="E12" s="27">
        <v>0</v>
      </c>
      <c r="F12" s="27"/>
      <c r="G12" s="27">
        <v>0</v>
      </c>
      <c r="H12" s="27"/>
      <c r="I12" s="27">
        <v>0</v>
      </c>
      <c r="J12" s="27"/>
      <c r="K12" s="27">
        <v>3200000</v>
      </c>
      <c r="L12" s="27"/>
      <c r="M12" s="27">
        <v>6467485408</v>
      </c>
      <c r="N12" s="27"/>
      <c r="O12" s="27">
        <v>-6517242325</v>
      </c>
      <c r="P12" s="27"/>
      <c r="Q12" s="27">
        <v>-49756917</v>
      </c>
    </row>
    <row r="13" spans="1:17" ht="23.1" customHeight="1">
      <c r="A13" s="26" t="s">
        <v>27</v>
      </c>
      <c r="B13" s="26"/>
      <c r="C13" s="27">
        <v>1000000</v>
      </c>
      <c r="D13" s="27"/>
      <c r="E13" s="27">
        <v>5904657108</v>
      </c>
      <c r="F13" s="27"/>
      <c r="G13" s="27">
        <v>-5179900410</v>
      </c>
      <c r="H13" s="27"/>
      <c r="I13" s="27">
        <v>724756698</v>
      </c>
      <c r="J13" s="27"/>
      <c r="K13" s="27">
        <v>2400000</v>
      </c>
      <c r="L13" s="27"/>
      <c r="M13" s="27">
        <v>13208936641</v>
      </c>
      <c r="N13" s="27"/>
      <c r="O13" s="27">
        <v>-12233495691</v>
      </c>
      <c r="P13" s="27"/>
      <c r="Q13" s="27">
        <v>975440950</v>
      </c>
    </row>
    <row r="14" spans="1:17" ht="23.1" customHeight="1">
      <c r="A14" s="26" t="s">
        <v>160</v>
      </c>
      <c r="B14" s="26"/>
      <c r="C14" s="27">
        <v>0</v>
      </c>
      <c r="D14" s="27"/>
      <c r="E14" s="27">
        <v>0</v>
      </c>
      <c r="F14" s="27"/>
      <c r="G14" s="27">
        <v>0</v>
      </c>
      <c r="H14" s="27"/>
      <c r="I14" s="27">
        <v>0</v>
      </c>
      <c r="J14" s="27"/>
      <c r="K14" s="27">
        <v>1500000</v>
      </c>
      <c r="L14" s="27"/>
      <c r="M14" s="27">
        <v>5373834304</v>
      </c>
      <c r="N14" s="27"/>
      <c r="O14" s="27">
        <v>-5460888333</v>
      </c>
      <c r="P14" s="27"/>
      <c r="Q14" s="27">
        <v>-87054029</v>
      </c>
    </row>
    <row r="15" spans="1:17" ht="23.1" customHeight="1">
      <c r="A15" s="26" t="s">
        <v>28</v>
      </c>
      <c r="B15" s="26"/>
      <c r="C15" s="27">
        <v>7800000</v>
      </c>
      <c r="D15" s="27"/>
      <c r="E15" s="27">
        <v>6140288977</v>
      </c>
      <c r="F15" s="27"/>
      <c r="G15" s="27">
        <v>-6529219385</v>
      </c>
      <c r="H15" s="27"/>
      <c r="I15" s="27">
        <v>-388930408</v>
      </c>
      <c r="J15" s="27"/>
      <c r="K15" s="27">
        <v>9000000</v>
      </c>
      <c r="L15" s="27"/>
      <c r="M15" s="27">
        <v>7134736638</v>
      </c>
      <c r="N15" s="27"/>
      <c r="O15" s="27">
        <v>-7533714675</v>
      </c>
      <c r="P15" s="27"/>
      <c r="Q15" s="27">
        <v>-398978037</v>
      </c>
    </row>
    <row r="16" spans="1:17" ht="23.1" customHeight="1">
      <c r="A16" s="26" t="s">
        <v>26</v>
      </c>
      <c r="B16" s="26"/>
      <c r="C16" s="27">
        <v>600000</v>
      </c>
      <c r="D16" s="27"/>
      <c r="E16" s="27">
        <v>3707806524</v>
      </c>
      <c r="F16" s="27"/>
      <c r="G16" s="27">
        <v>-3943202291</v>
      </c>
      <c r="H16" s="27"/>
      <c r="I16" s="27">
        <v>-235395767</v>
      </c>
      <c r="J16" s="27"/>
      <c r="K16" s="27">
        <v>1000000</v>
      </c>
      <c r="L16" s="27"/>
      <c r="M16" s="27">
        <v>6248598338</v>
      </c>
      <c r="N16" s="27"/>
      <c r="O16" s="27">
        <v>-6572003818</v>
      </c>
      <c r="P16" s="27"/>
      <c r="Q16" s="27">
        <v>-323405480</v>
      </c>
    </row>
    <row r="17" spans="1:17" ht="23.1" customHeight="1">
      <c r="A17" s="26" t="s">
        <v>42</v>
      </c>
      <c r="B17" s="26"/>
      <c r="C17" s="27">
        <v>125000</v>
      </c>
      <c r="D17" s="27"/>
      <c r="E17" s="27">
        <v>2684902628</v>
      </c>
      <c r="F17" s="27"/>
      <c r="G17" s="27">
        <v>-2783340000</v>
      </c>
      <c r="H17" s="27"/>
      <c r="I17" s="27">
        <v>-98437372</v>
      </c>
      <c r="J17" s="27"/>
      <c r="K17" s="27">
        <v>125000</v>
      </c>
      <c r="L17" s="27"/>
      <c r="M17" s="27">
        <v>2684902628</v>
      </c>
      <c r="N17" s="27"/>
      <c r="O17" s="27">
        <v>-2783340000</v>
      </c>
      <c r="P17" s="27"/>
      <c r="Q17" s="27">
        <v>-98437372</v>
      </c>
    </row>
    <row r="18" spans="1:17" ht="23.1" customHeight="1">
      <c r="A18" s="26" t="s">
        <v>31</v>
      </c>
      <c r="B18" s="26"/>
      <c r="C18" s="27">
        <v>900000</v>
      </c>
      <c r="D18" s="27"/>
      <c r="E18" s="27">
        <v>5009539730</v>
      </c>
      <c r="F18" s="27"/>
      <c r="G18" s="27">
        <v>-4814267265</v>
      </c>
      <c r="H18" s="27"/>
      <c r="I18" s="27">
        <v>195272465</v>
      </c>
      <c r="J18" s="27"/>
      <c r="K18" s="27">
        <v>900000</v>
      </c>
      <c r="L18" s="27"/>
      <c r="M18" s="27">
        <v>5009539730</v>
      </c>
      <c r="N18" s="27"/>
      <c r="O18" s="27">
        <v>-4814267265</v>
      </c>
      <c r="P18" s="27"/>
      <c r="Q18" s="27">
        <v>195272465</v>
      </c>
    </row>
    <row r="19" spans="1:17" ht="23.1" customHeight="1">
      <c r="A19" s="26" t="s">
        <v>56</v>
      </c>
      <c r="B19" s="26"/>
      <c r="C19" s="27">
        <v>1200000</v>
      </c>
      <c r="D19" s="27"/>
      <c r="E19" s="27">
        <v>1127252721</v>
      </c>
      <c r="F19" s="27"/>
      <c r="G19" s="27">
        <v>-1114633403</v>
      </c>
      <c r="H19" s="27"/>
      <c r="I19" s="27">
        <v>12619318</v>
      </c>
      <c r="J19" s="27"/>
      <c r="K19" s="27">
        <v>1200000</v>
      </c>
      <c r="L19" s="27"/>
      <c r="M19" s="27">
        <v>1127252721</v>
      </c>
      <c r="N19" s="27"/>
      <c r="O19" s="27">
        <v>-1114633403</v>
      </c>
      <c r="P19" s="27"/>
      <c r="Q19" s="27">
        <v>12619318</v>
      </c>
    </row>
    <row r="20" spans="1:17" ht="23.1" customHeight="1">
      <c r="A20" s="26" t="s">
        <v>30</v>
      </c>
      <c r="B20" s="26"/>
      <c r="C20" s="27">
        <v>800000</v>
      </c>
      <c r="D20" s="27"/>
      <c r="E20" s="27">
        <v>3050540644</v>
      </c>
      <c r="F20" s="27"/>
      <c r="G20" s="27">
        <v>-3001182453</v>
      </c>
      <c r="H20" s="27"/>
      <c r="I20" s="27">
        <v>49358191</v>
      </c>
      <c r="J20" s="27"/>
      <c r="K20" s="27">
        <v>800000</v>
      </c>
      <c r="L20" s="27"/>
      <c r="M20" s="27">
        <v>3050540644</v>
      </c>
      <c r="N20" s="27"/>
      <c r="O20" s="27">
        <v>-3001182453</v>
      </c>
      <c r="P20" s="27"/>
      <c r="Q20" s="27">
        <v>49358191</v>
      </c>
    </row>
    <row r="21" spans="1:17" ht="23.1" customHeight="1">
      <c r="A21" s="26" t="s">
        <v>50</v>
      </c>
      <c r="B21" s="26"/>
      <c r="C21" s="27">
        <v>2000000</v>
      </c>
      <c r="D21" s="27"/>
      <c r="E21" s="27">
        <v>5679380943</v>
      </c>
      <c r="F21" s="27"/>
      <c r="G21" s="27">
        <v>-5247971222</v>
      </c>
      <c r="H21" s="27"/>
      <c r="I21" s="27">
        <v>431409721</v>
      </c>
      <c r="J21" s="27"/>
      <c r="K21" s="27">
        <v>2000000</v>
      </c>
      <c r="L21" s="27"/>
      <c r="M21" s="27">
        <v>5679380943</v>
      </c>
      <c r="N21" s="27"/>
      <c r="O21" s="27">
        <v>-5247971222</v>
      </c>
      <c r="P21" s="27"/>
      <c r="Q21" s="27">
        <v>431409721</v>
      </c>
    </row>
    <row r="22" spans="1:17" ht="23.1" customHeight="1">
      <c r="A22" s="26" t="s">
        <v>40</v>
      </c>
      <c r="B22" s="26"/>
      <c r="C22" s="27">
        <v>370000</v>
      </c>
      <c r="D22" s="27"/>
      <c r="E22" s="27">
        <v>1169599239</v>
      </c>
      <c r="F22" s="27"/>
      <c r="G22" s="27">
        <v>-1186503730</v>
      </c>
      <c r="H22" s="27"/>
      <c r="I22" s="27">
        <v>-16904491</v>
      </c>
      <c r="J22" s="27"/>
      <c r="K22" s="27">
        <v>370000</v>
      </c>
      <c r="L22" s="27"/>
      <c r="M22" s="27">
        <v>1169599239</v>
      </c>
      <c r="N22" s="27"/>
      <c r="O22" s="27">
        <v>-1186503730</v>
      </c>
      <c r="P22" s="27"/>
      <c r="Q22" s="27">
        <v>-16904491</v>
      </c>
    </row>
    <row r="23" spans="1:17" ht="23.1" customHeight="1">
      <c r="A23" s="26" t="s">
        <v>47</v>
      </c>
      <c r="B23" s="26"/>
      <c r="C23" s="27">
        <v>33153</v>
      </c>
      <c r="D23" s="27"/>
      <c r="E23" s="27">
        <v>1505088644</v>
      </c>
      <c r="F23" s="27"/>
      <c r="G23" s="27">
        <v>-1432875011</v>
      </c>
      <c r="H23" s="27"/>
      <c r="I23" s="27">
        <v>72213633</v>
      </c>
      <c r="J23" s="27"/>
      <c r="K23" s="27">
        <v>33153</v>
      </c>
      <c r="L23" s="27"/>
      <c r="M23" s="27">
        <v>1505088644</v>
      </c>
      <c r="N23" s="27"/>
      <c r="O23" s="27">
        <v>-1432875011</v>
      </c>
      <c r="P23" s="27"/>
      <c r="Q23" s="27">
        <v>72213633</v>
      </c>
    </row>
    <row r="24" spans="1:17" ht="23.1" customHeight="1">
      <c r="A24" s="26" t="s">
        <v>60</v>
      </c>
      <c r="B24" s="26"/>
      <c r="C24" s="27">
        <v>1850000</v>
      </c>
      <c r="D24" s="27"/>
      <c r="E24" s="27">
        <v>6383143047</v>
      </c>
      <c r="F24" s="27"/>
      <c r="G24" s="27">
        <v>-6658991844</v>
      </c>
      <c r="H24" s="27"/>
      <c r="I24" s="27">
        <v>-275848797</v>
      </c>
      <c r="J24" s="27"/>
      <c r="K24" s="27">
        <v>1850000</v>
      </c>
      <c r="L24" s="27"/>
      <c r="M24" s="27">
        <v>6383143047</v>
      </c>
      <c r="N24" s="27"/>
      <c r="O24" s="27">
        <v>-6658991844</v>
      </c>
      <c r="P24" s="27"/>
      <c r="Q24" s="27">
        <v>-275848797</v>
      </c>
    </row>
    <row r="25" spans="1:17" ht="23.1" customHeight="1">
      <c r="A25" s="26" t="s">
        <v>24</v>
      </c>
      <c r="B25" s="26"/>
      <c r="C25" s="27">
        <v>2100000</v>
      </c>
      <c r="D25" s="27"/>
      <c r="E25" s="27">
        <v>4515086473</v>
      </c>
      <c r="F25" s="27"/>
      <c r="G25" s="27">
        <v>-4003081446</v>
      </c>
      <c r="H25" s="27"/>
      <c r="I25" s="27">
        <v>512005027</v>
      </c>
      <c r="J25" s="27"/>
      <c r="K25" s="27">
        <v>2100000</v>
      </c>
      <c r="L25" s="27"/>
      <c r="M25" s="27">
        <v>4515086473</v>
      </c>
      <c r="N25" s="27"/>
      <c r="O25" s="27">
        <v>-4003081446</v>
      </c>
      <c r="P25" s="27"/>
      <c r="Q25" s="27">
        <v>512005027</v>
      </c>
    </row>
    <row r="26" spans="1:17" ht="23.1" customHeight="1">
      <c r="A26" s="26" t="s">
        <v>48</v>
      </c>
      <c r="B26" s="26"/>
      <c r="C26" s="27">
        <v>5200000</v>
      </c>
      <c r="D26" s="27"/>
      <c r="E26" s="27">
        <v>8598645745</v>
      </c>
      <c r="F26" s="27"/>
      <c r="G26" s="27">
        <v>-8138461097</v>
      </c>
      <c r="H26" s="27"/>
      <c r="I26" s="27">
        <v>460184648</v>
      </c>
      <c r="J26" s="27"/>
      <c r="K26" s="27">
        <v>5200000</v>
      </c>
      <c r="L26" s="27"/>
      <c r="M26" s="27">
        <v>8598645745</v>
      </c>
      <c r="N26" s="27"/>
      <c r="O26" s="27">
        <v>-8138461097</v>
      </c>
      <c r="P26" s="27"/>
      <c r="Q26" s="27">
        <v>460184648</v>
      </c>
    </row>
    <row r="27" spans="1:17" ht="23.1" customHeight="1">
      <c r="A27" s="26" t="s">
        <v>45</v>
      </c>
      <c r="B27" s="26"/>
      <c r="C27" s="27">
        <v>1000000</v>
      </c>
      <c r="D27" s="27"/>
      <c r="E27" s="27">
        <v>7403857752</v>
      </c>
      <c r="F27" s="27"/>
      <c r="G27" s="27">
        <v>-7547324180</v>
      </c>
      <c r="H27" s="27"/>
      <c r="I27" s="27">
        <v>-143466428</v>
      </c>
      <c r="J27" s="27"/>
      <c r="K27" s="27">
        <v>1000000</v>
      </c>
      <c r="L27" s="27"/>
      <c r="M27" s="27">
        <v>7403857752</v>
      </c>
      <c r="N27" s="27"/>
      <c r="O27" s="27">
        <v>-7547324180</v>
      </c>
      <c r="P27" s="27"/>
      <c r="Q27" s="27">
        <v>-143466428</v>
      </c>
    </row>
    <row r="28" spans="1:17" ht="23.1" customHeight="1">
      <c r="A28" s="26" t="s">
        <v>49</v>
      </c>
      <c r="B28" s="26"/>
      <c r="C28" s="27">
        <v>2400000</v>
      </c>
      <c r="D28" s="27"/>
      <c r="E28" s="27">
        <v>9966324533</v>
      </c>
      <c r="F28" s="27"/>
      <c r="G28" s="27">
        <v>-10243953525</v>
      </c>
      <c r="H28" s="27"/>
      <c r="I28" s="27">
        <v>-277628992</v>
      </c>
      <c r="J28" s="27"/>
      <c r="K28" s="27">
        <v>2400000</v>
      </c>
      <c r="L28" s="27"/>
      <c r="M28" s="27">
        <v>9966324533</v>
      </c>
      <c r="N28" s="27"/>
      <c r="O28" s="27">
        <v>-10243953525</v>
      </c>
      <c r="P28" s="27"/>
      <c r="Q28" s="27">
        <v>-277628992</v>
      </c>
    </row>
    <row r="29" spans="1:17" ht="23.1" customHeight="1">
      <c r="A29" s="26" t="s">
        <v>41</v>
      </c>
      <c r="B29" s="26"/>
      <c r="C29" s="27">
        <v>250000</v>
      </c>
      <c r="D29" s="27"/>
      <c r="E29" s="27">
        <v>1178694789</v>
      </c>
      <c r="F29" s="27"/>
      <c r="G29" s="27">
        <v>-1190701784</v>
      </c>
      <c r="H29" s="27"/>
      <c r="I29" s="27">
        <v>-12006995</v>
      </c>
      <c r="J29" s="27"/>
      <c r="K29" s="27">
        <v>250000</v>
      </c>
      <c r="L29" s="27"/>
      <c r="M29" s="27">
        <v>1178694789</v>
      </c>
      <c r="N29" s="27"/>
      <c r="O29" s="27">
        <v>-1190701784</v>
      </c>
      <c r="P29" s="27"/>
      <c r="Q29" s="27">
        <v>-12006995</v>
      </c>
    </row>
    <row r="30" spans="1:17" ht="23.1" customHeight="1">
      <c r="A30" s="26" t="s">
        <v>57</v>
      </c>
      <c r="B30" s="26"/>
      <c r="C30" s="27">
        <v>1500000</v>
      </c>
      <c r="D30" s="27"/>
      <c r="E30" s="27">
        <v>6380780111</v>
      </c>
      <c r="F30" s="27"/>
      <c r="G30" s="27">
        <v>-7506959963</v>
      </c>
      <c r="H30" s="27"/>
      <c r="I30" s="27">
        <v>-1126179852</v>
      </c>
      <c r="J30" s="27"/>
      <c r="K30" s="27">
        <v>1500000</v>
      </c>
      <c r="L30" s="27"/>
      <c r="M30" s="27">
        <v>6380780111</v>
      </c>
      <c r="N30" s="27"/>
      <c r="O30" s="27">
        <v>-7506959963</v>
      </c>
      <c r="P30" s="27"/>
      <c r="Q30" s="27">
        <v>-1126179852</v>
      </c>
    </row>
    <row r="31" spans="1:17" ht="23.1" customHeight="1">
      <c r="A31" s="26" t="s">
        <v>39</v>
      </c>
      <c r="B31" s="26"/>
      <c r="C31" s="27">
        <v>2800000</v>
      </c>
      <c r="D31" s="27"/>
      <c r="E31" s="27">
        <v>6241746565</v>
      </c>
      <c r="F31" s="27"/>
      <c r="G31" s="27">
        <v>-6100956375</v>
      </c>
      <c r="H31" s="27"/>
      <c r="I31" s="27">
        <v>140790190</v>
      </c>
      <c r="J31" s="27"/>
      <c r="K31" s="27">
        <v>2800000</v>
      </c>
      <c r="L31" s="27"/>
      <c r="M31" s="27">
        <v>6241746565</v>
      </c>
      <c r="N31" s="27"/>
      <c r="O31" s="27">
        <v>-6100956375</v>
      </c>
      <c r="P31" s="27"/>
      <c r="Q31" s="27">
        <v>140790190</v>
      </c>
    </row>
    <row r="32" spans="1:17" ht="23.1" customHeight="1">
      <c r="A32" s="26" t="s">
        <v>32</v>
      </c>
      <c r="B32" s="26"/>
      <c r="C32" s="27">
        <v>400000</v>
      </c>
      <c r="D32" s="27"/>
      <c r="E32" s="27">
        <v>1737997026</v>
      </c>
      <c r="F32" s="27"/>
      <c r="G32" s="27">
        <v>-1617110353</v>
      </c>
      <c r="H32" s="27"/>
      <c r="I32" s="27">
        <v>120886673</v>
      </c>
      <c r="J32" s="27"/>
      <c r="K32" s="27">
        <v>400000</v>
      </c>
      <c r="L32" s="27"/>
      <c r="M32" s="27">
        <v>1737997026</v>
      </c>
      <c r="N32" s="27"/>
      <c r="O32" s="27">
        <v>-1617110353</v>
      </c>
      <c r="P32" s="27"/>
      <c r="Q32" s="27">
        <v>120886673</v>
      </c>
    </row>
    <row r="33" spans="1:17" ht="23.1" customHeight="1">
      <c r="A33" s="26" t="s">
        <v>29</v>
      </c>
      <c r="B33" s="26"/>
      <c r="C33" s="27">
        <v>400000</v>
      </c>
      <c r="D33" s="27"/>
      <c r="E33" s="27">
        <v>262429200</v>
      </c>
      <c r="F33" s="27"/>
      <c r="G33" s="27">
        <v>-258239424</v>
      </c>
      <c r="H33" s="27"/>
      <c r="I33" s="27">
        <v>4189776</v>
      </c>
      <c r="J33" s="27"/>
      <c r="K33" s="27">
        <v>400000</v>
      </c>
      <c r="L33" s="27"/>
      <c r="M33" s="27">
        <v>262429200</v>
      </c>
      <c r="N33" s="27"/>
      <c r="O33" s="27">
        <v>-258239424</v>
      </c>
      <c r="P33" s="27"/>
      <c r="Q33" s="27">
        <v>4189776</v>
      </c>
    </row>
    <row r="34" spans="1:17" ht="23.1" customHeight="1">
      <c r="A34" s="26" t="s">
        <v>23</v>
      </c>
      <c r="B34" s="26"/>
      <c r="C34" s="27">
        <v>1200000</v>
      </c>
      <c r="D34" s="27"/>
      <c r="E34" s="27">
        <v>2026669143</v>
      </c>
      <c r="F34" s="27"/>
      <c r="G34" s="27">
        <v>-1789659237</v>
      </c>
      <c r="H34" s="27"/>
      <c r="I34" s="27">
        <v>237009906</v>
      </c>
      <c r="J34" s="27"/>
      <c r="K34" s="27">
        <v>1200000</v>
      </c>
      <c r="L34" s="27"/>
      <c r="M34" s="27">
        <v>2026669143</v>
      </c>
      <c r="N34" s="27"/>
      <c r="O34" s="27">
        <v>-1789659237</v>
      </c>
      <c r="P34" s="27"/>
      <c r="Q34" s="27">
        <v>237009906</v>
      </c>
    </row>
    <row r="35" spans="1:17" ht="23.1" customHeight="1">
      <c r="A35" s="26" t="s">
        <v>51</v>
      </c>
      <c r="B35" s="26"/>
      <c r="C35" s="27">
        <v>400000</v>
      </c>
      <c r="D35" s="27"/>
      <c r="E35" s="27">
        <v>870787800</v>
      </c>
      <c r="F35" s="27"/>
      <c r="G35" s="27">
        <v>-817157570</v>
      </c>
      <c r="H35" s="27"/>
      <c r="I35" s="27">
        <v>53630230</v>
      </c>
      <c r="J35" s="27"/>
      <c r="K35" s="27">
        <v>400000</v>
      </c>
      <c r="L35" s="27"/>
      <c r="M35" s="27">
        <v>870787800</v>
      </c>
      <c r="N35" s="27"/>
      <c r="O35" s="27">
        <v>-817157570</v>
      </c>
      <c r="P35" s="27"/>
      <c r="Q35" s="27">
        <v>53630230</v>
      </c>
    </row>
    <row r="36" spans="1:17" ht="23.1" customHeight="1">
      <c r="A36" s="26" t="s">
        <v>21</v>
      </c>
      <c r="B36" s="26"/>
      <c r="C36" s="27">
        <v>1200000</v>
      </c>
      <c r="D36" s="27"/>
      <c r="E36" s="27">
        <v>2818011336</v>
      </c>
      <c r="F36" s="27"/>
      <c r="G36" s="27">
        <v>-2653434462</v>
      </c>
      <c r="H36" s="27"/>
      <c r="I36" s="27">
        <v>164576874</v>
      </c>
      <c r="J36" s="27"/>
      <c r="K36" s="27">
        <v>1200000</v>
      </c>
      <c r="L36" s="27"/>
      <c r="M36" s="27">
        <v>2818011336</v>
      </c>
      <c r="N36" s="27"/>
      <c r="O36" s="27">
        <v>-2653434462</v>
      </c>
      <c r="P36" s="27"/>
      <c r="Q36" s="27">
        <v>164576874</v>
      </c>
    </row>
    <row r="37" spans="1:17" ht="23.1" customHeight="1">
      <c r="A37" s="26" t="s">
        <v>38</v>
      </c>
      <c r="B37" s="26"/>
      <c r="C37" s="27">
        <v>1500000</v>
      </c>
      <c r="D37" s="27"/>
      <c r="E37" s="27">
        <v>2588279047</v>
      </c>
      <c r="F37" s="27"/>
      <c r="G37" s="27">
        <v>-2382709071</v>
      </c>
      <c r="H37" s="27"/>
      <c r="I37" s="27">
        <v>205569976</v>
      </c>
      <c r="J37" s="27"/>
      <c r="K37" s="27">
        <v>1500000</v>
      </c>
      <c r="L37" s="27"/>
      <c r="M37" s="27">
        <v>2588279047</v>
      </c>
      <c r="N37" s="27"/>
      <c r="O37" s="27">
        <v>-2382709071</v>
      </c>
      <c r="P37" s="27"/>
      <c r="Q37" s="27">
        <v>205569976</v>
      </c>
    </row>
    <row r="38" spans="1:17" ht="23.1" customHeight="1">
      <c r="A38" s="26" t="s">
        <v>44</v>
      </c>
      <c r="B38" s="26"/>
      <c r="C38" s="27">
        <v>1200000</v>
      </c>
      <c r="D38" s="27"/>
      <c r="E38" s="27">
        <v>3844425596</v>
      </c>
      <c r="F38" s="27"/>
      <c r="G38" s="27">
        <v>-3430380420</v>
      </c>
      <c r="H38" s="27"/>
      <c r="I38" s="27">
        <v>414045176</v>
      </c>
      <c r="J38" s="27"/>
      <c r="K38" s="27">
        <v>1200000</v>
      </c>
      <c r="L38" s="27"/>
      <c r="M38" s="27">
        <v>3844425596</v>
      </c>
      <c r="N38" s="27"/>
      <c r="O38" s="27">
        <v>-3430380420</v>
      </c>
      <c r="P38" s="27"/>
      <c r="Q38" s="27">
        <v>414045176</v>
      </c>
    </row>
    <row r="39" spans="1:17" ht="23.1" customHeight="1">
      <c r="A39" s="26" t="s">
        <v>46</v>
      </c>
      <c r="B39" s="26"/>
      <c r="C39" s="27">
        <v>400000</v>
      </c>
      <c r="D39" s="27"/>
      <c r="E39" s="27">
        <v>4918559439</v>
      </c>
      <c r="F39" s="27"/>
      <c r="G39" s="27">
        <v>-4531000848</v>
      </c>
      <c r="H39" s="27"/>
      <c r="I39" s="27">
        <v>387558591</v>
      </c>
      <c r="J39" s="27"/>
      <c r="K39" s="27">
        <v>400000</v>
      </c>
      <c r="L39" s="27"/>
      <c r="M39" s="27">
        <v>4918559439</v>
      </c>
      <c r="N39" s="27"/>
      <c r="O39" s="27">
        <v>-4531000848</v>
      </c>
      <c r="P39" s="27"/>
      <c r="Q39" s="27">
        <v>387558591</v>
      </c>
    </row>
    <row r="40" spans="1:17" ht="23.1" customHeight="1">
      <c r="A40" s="26" t="s">
        <v>161</v>
      </c>
      <c r="B40" s="26"/>
      <c r="C40" s="27">
        <v>0</v>
      </c>
      <c r="D40" s="27"/>
      <c r="E40" s="27">
        <v>0</v>
      </c>
      <c r="F40" s="27"/>
      <c r="G40" s="27">
        <v>0</v>
      </c>
      <c r="H40" s="27"/>
      <c r="I40" s="27">
        <v>0</v>
      </c>
      <c r="J40" s="27"/>
      <c r="K40" s="27">
        <v>24000</v>
      </c>
      <c r="L40" s="27"/>
      <c r="M40" s="27">
        <v>7202099445</v>
      </c>
      <c r="N40" s="27"/>
      <c r="O40" s="27">
        <v>-6981129497</v>
      </c>
      <c r="P40" s="27"/>
      <c r="Q40" s="27">
        <v>220969948</v>
      </c>
    </row>
    <row r="41" spans="1:17" ht="23.1" customHeight="1">
      <c r="A41" s="26" t="s">
        <v>162</v>
      </c>
      <c r="B41" s="26"/>
      <c r="C41" s="27">
        <v>0</v>
      </c>
      <c r="D41" s="27"/>
      <c r="E41" s="27">
        <v>0</v>
      </c>
      <c r="F41" s="27"/>
      <c r="G41" s="27">
        <v>0</v>
      </c>
      <c r="H41" s="27"/>
      <c r="I41" s="27">
        <v>0</v>
      </c>
      <c r="J41" s="27"/>
      <c r="K41" s="27">
        <v>600000</v>
      </c>
      <c r="L41" s="27"/>
      <c r="M41" s="27">
        <v>5267737132</v>
      </c>
      <c r="N41" s="27"/>
      <c r="O41" s="27">
        <v>-5328173503</v>
      </c>
      <c r="P41" s="27"/>
      <c r="Q41" s="27">
        <v>-60436371</v>
      </c>
    </row>
    <row r="42" spans="1:17" ht="23.1" customHeight="1">
      <c r="A42" s="26" t="s">
        <v>163</v>
      </c>
      <c r="B42" s="26"/>
      <c r="C42" s="27">
        <v>0</v>
      </c>
      <c r="D42" s="27"/>
      <c r="E42" s="27">
        <v>0</v>
      </c>
      <c r="F42" s="27"/>
      <c r="G42" s="27">
        <v>0</v>
      </c>
      <c r="H42" s="27"/>
      <c r="I42" s="27">
        <v>0</v>
      </c>
      <c r="J42" s="27"/>
      <c r="K42" s="27">
        <v>165000</v>
      </c>
      <c r="L42" s="27"/>
      <c r="M42" s="27">
        <v>4879289983</v>
      </c>
      <c r="N42" s="27"/>
      <c r="O42" s="27">
        <v>-4881285067</v>
      </c>
      <c r="P42" s="27"/>
      <c r="Q42" s="27">
        <v>-1995084</v>
      </c>
    </row>
    <row r="43" spans="1:17" ht="23.1" customHeight="1">
      <c r="A43" s="26" t="s">
        <v>164</v>
      </c>
      <c r="B43" s="26"/>
      <c r="C43" s="27">
        <v>0</v>
      </c>
      <c r="D43" s="27"/>
      <c r="E43" s="27">
        <v>0</v>
      </c>
      <c r="F43" s="27"/>
      <c r="G43" s="27">
        <v>0</v>
      </c>
      <c r="H43" s="27"/>
      <c r="I43" s="27">
        <v>0</v>
      </c>
      <c r="J43" s="27"/>
      <c r="K43" s="27">
        <v>1250</v>
      </c>
      <c r="L43" s="27"/>
      <c r="M43" s="27">
        <v>1158514983</v>
      </c>
      <c r="N43" s="27"/>
      <c r="O43" s="27">
        <v>-1158947515</v>
      </c>
      <c r="P43" s="27"/>
      <c r="Q43" s="27">
        <v>-432532</v>
      </c>
    </row>
    <row r="44" spans="1:17" ht="23.1" customHeight="1">
      <c r="A44" s="26" t="s">
        <v>92</v>
      </c>
      <c r="B44" s="26"/>
      <c r="C44" s="27">
        <v>0</v>
      </c>
      <c r="D44" s="27"/>
      <c r="E44" s="27">
        <v>0</v>
      </c>
      <c r="F44" s="27"/>
      <c r="G44" s="27">
        <v>0</v>
      </c>
      <c r="H44" s="27"/>
      <c r="I44" s="27">
        <v>0</v>
      </c>
      <c r="J44" s="27"/>
      <c r="K44" s="27">
        <v>1000</v>
      </c>
      <c r="L44" s="27"/>
      <c r="M44" s="27">
        <v>625376632</v>
      </c>
      <c r="N44" s="27"/>
      <c r="O44" s="27">
        <v>-624663199</v>
      </c>
      <c r="P44" s="27"/>
      <c r="Q44" s="27">
        <v>713433</v>
      </c>
    </row>
    <row r="45" spans="1:17" ht="23.1" customHeight="1">
      <c r="A45" s="26" t="s">
        <v>98</v>
      </c>
      <c r="B45" s="26"/>
      <c r="C45" s="27">
        <v>0</v>
      </c>
      <c r="D45" s="27"/>
      <c r="E45" s="27">
        <v>0</v>
      </c>
      <c r="F45" s="27"/>
      <c r="G45" s="27">
        <v>0</v>
      </c>
      <c r="H45" s="27"/>
      <c r="I45" s="27">
        <v>0</v>
      </c>
      <c r="J45" s="27"/>
      <c r="K45" s="27">
        <v>1000</v>
      </c>
      <c r="L45" s="27"/>
      <c r="M45" s="27">
        <v>525354764</v>
      </c>
      <c r="N45" s="27"/>
      <c r="O45" s="27">
        <v>-524594799</v>
      </c>
      <c r="P45" s="27"/>
      <c r="Q45" s="27">
        <v>759965</v>
      </c>
    </row>
    <row r="46" spans="1:17" ht="23.1" customHeight="1">
      <c r="A46" s="26" t="s">
        <v>165</v>
      </c>
      <c r="B46" s="26"/>
      <c r="C46" s="27">
        <v>0</v>
      </c>
      <c r="D46" s="27"/>
      <c r="E46" s="27">
        <v>0</v>
      </c>
      <c r="F46" s="27"/>
      <c r="G46" s="27">
        <v>0</v>
      </c>
      <c r="H46" s="27"/>
      <c r="I46" s="27">
        <v>0</v>
      </c>
      <c r="J46" s="27"/>
      <c r="K46" s="27">
        <v>1526</v>
      </c>
      <c r="L46" s="27"/>
      <c r="M46" s="27">
        <v>1526000000</v>
      </c>
      <c r="N46" s="27"/>
      <c r="O46" s="27">
        <v>-1517027348</v>
      </c>
      <c r="P46" s="27"/>
      <c r="Q46" s="27">
        <v>8972652</v>
      </c>
    </row>
    <row r="47" spans="1:17" ht="23.1" customHeight="1">
      <c r="A47" s="26" t="s">
        <v>79</v>
      </c>
      <c r="B47" s="26"/>
      <c r="C47" s="27">
        <v>410</v>
      </c>
      <c r="D47" s="27"/>
      <c r="E47" s="27">
        <v>396074301</v>
      </c>
      <c r="F47" s="27"/>
      <c r="G47" s="27">
        <v>-389360555</v>
      </c>
      <c r="H47" s="27"/>
      <c r="I47" s="27">
        <v>6713746</v>
      </c>
      <c r="J47" s="27"/>
      <c r="K47" s="27">
        <v>410</v>
      </c>
      <c r="L47" s="27"/>
      <c r="M47" s="27">
        <v>396074301</v>
      </c>
      <c r="N47" s="27"/>
      <c r="O47" s="27">
        <v>-389360555</v>
      </c>
      <c r="P47" s="27"/>
      <c r="Q47" s="27">
        <v>6713746</v>
      </c>
    </row>
    <row r="48" spans="1:17" ht="23.1" customHeight="1">
      <c r="A48" s="26" t="s">
        <v>87</v>
      </c>
      <c r="B48" s="26"/>
      <c r="C48" s="27">
        <v>375</v>
      </c>
      <c r="D48" s="27"/>
      <c r="E48" s="27">
        <v>277442209</v>
      </c>
      <c r="F48" s="27"/>
      <c r="G48" s="27">
        <v>-270048937</v>
      </c>
      <c r="H48" s="27"/>
      <c r="I48" s="27">
        <v>7393272</v>
      </c>
      <c r="J48" s="27"/>
      <c r="K48" s="27">
        <v>375</v>
      </c>
      <c r="L48" s="27"/>
      <c r="M48" s="27">
        <v>277442209</v>
      </c>
      <c r="N48" s="27"/>
      <c r="O48" s="27">
        <v>-270048937</v>
      </c>
      <c r="P48" s="27"/>
      <c r="Q48" s="27">
        <v>7393272</v>
      </c>
    </row>
    <row r="49" spans="1:17" ht="23.1" customHeight="1">
      <c r="A49" s="26" t="s">
        <v>166</v>
      </c>
      <c r="B49" s="26"/>
      <c r="C49" s="27">
        <v>0</v>
      </c>
      <c r="D49" s="27"/>
      <c r="E49" s="27">
        <v>0</v>
      </c>
      <c r="F49" s="27"/>
      <c r="G49" s="27">
        <v>0</v>
      </c>
      <c r="H49" s="27"/>
      <c r="I49" s="27">
        <v>0</v>
      </c>
      <c r="J49" s="27"/>
      <c r="K49" s="27">
        <v>837388</v>
      </c>
      <c r="L49" s="27"/>
      <c r="M49" s="27">
        <v>2640903075</v>
      </c>
      <c r="N49" s="27"/>
      <c r="O49" s="27">
        <v>-2395663149</v>
      </c>
      <c r="P49" s="27"/>
      <c r="Q49" s="27">
        <v>245239926</v>
      </c>
    </row>
    <row r="50" spans="1:17" ht="23.1" customHeight="1">
      <c r="A50" s="26" t="s">
        <v>167</v>
      </c>
      <c r="B50" s="26"/>
      <c r="C50" s="27">
        <v>0</v>
      </c>
      <c r="D50" s="27"/>
      <c r="E50" s="27">
        <v>0</v>
      </c>
      <c r="F50" s="27"/>
      <c r="G50" s="27">
        <v>0</v>
      </c>
      <c r="H50" s="27"/>
      <c r="I50" s="27">
        <v>0</v>
      </c>
      <c r="J50" s="27"/>
      <c r="K50" s="27">
        <v>30000</v>
      </c>
      <c r="L50" s="27"/>
      <c r="M50" s="27">
        <v>-4371123</v>
      </c>
      <c r="N50" s="27"/>
      <c r="O50" s="27">
        <v>8460000</v>
      </c>
      <c r="P50" s="27"/>
      <c r="Q50" s="27">
        <v>4088877</v>
      </c>
    </row>
    <row r="51" spans="1:17" ht="23.1" customHeight="1">
      <c r="A51" s="26" t="s">
        <v>168</v>
      </c>
      <c r="B51" s="26"/>
      <c r="C51" s="27">
        <v>0</v>
      </c>
      <c r="D51" s="27"/>
      <c r="E51" s="27">
        <v>0</v>
      </c>
      <c r="F51" s="27"/>
      <c r="G51" s="27">
        <v>0</v>
      </c>
      <c r="H51" s="27"/>
      <c r="I51" s="27">
        <v>0</v>
      </c>
      <c r="J51" s="27"/>
      <c r="K51" s="27">
        <v>20000</v>
      </c>
      <c r="L51" s="27"/>
      <c r="M51" s="27">
        <v>0</v>
      </c>
      <c r="N51" s="27"/>
      <c r="O51" s="27">
        <v>40000</v>
      </c>
      <c r="P51" s="27"/>
      <c r="Q51" s="27">
        <v>40000</v>
      </c>
    </row>
    <row r="52" spans="1:17" ht="23.1" customHeight="1">
      <c r="A52" s="26" t="s">
        <v>169</v>
      </c>
      <c r="B52" s="26"/>
      <c r="C52" s="27">
        <v>0</v>
      </c>
      <c r="D52" s="27"/>
      <c r="E52" s="35">
        <v>0</v>
      </c>
      <c r="F52" s="27"/>
      <c r="G52" s="35">
        <v>0</v>
      </c>
      <c r="H52" s="27"/>
      <c r="I52" s="35">
        <v>0</v>
      </c>
      <c r="J52" s="27"/>
      <c r="K52" s="35">
        <v>20000</v>
      </c>
      <c r="L52" s="27"/>
      <c r="M52" s="35">
        <v>0</v>
      </c>
      <c r="N52" s="27"/>
      <c r="O52" s="35">
        <v>-199794</v>
      </c>
      <c r="P52" s="27"/>
      <c r="Q52" s="35">
        <v>-199794</v>
      </c>
    </row>
    <row r="53" spans="1:17" s="60" customFormat="1" ht="23.1" customHeight="1" thickBot="1">
      <c r="A53" s="29" t="s">
        <v>61</v>
      </c>
      <c r="B53" s="29"/>
      <c r="C53" s="30"/>
      <c r="D53" s="30"/>
      <c r="E53" s="95">
        <v>115298760352</v>
      </c>
      <c r="F53" s="30"/>
      <c r="G53" s="95">
        <v>-114012692516</v>
      </c>
      <c r="H53" s="30"/>
      <c r="I53" s="95">
        <v>1286067836</v>
      </c>
      <c r="J53" s="30"/>
      <c r="K53" s="95"/>
      <c r="L53" s="30"/>
      <c r="M53" s="95">
        <v>192126098785</v>
      </c>
      <c r="N53" s="30"/>
      <c r="O53" s="95">
        <v>-189430650893</v>
      </c>
      <c r="P53" s="30"/>
      <c r="Q53" s="95">
        <v>2695447892</v>
      </c>
    </row>
    <row r="54" spans="1:17" ht="23.1" customHeight="1" thickTop="1">
      <c r="A54" s="26" t="s">
        <v>62</v>
      </c>
      <c r="B54" s="26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</row>
  </sheetData>
  <mergeCells count="7">
    <mergeCell ref="A1:Q1"/>
    <mergeCell ref="A2:Q2"/>
    <mergeCell ref="A3:Q3"/>
    <mergeCell ref="C5:I5"/>
    <mergeCell ref="K5:Q5"/>
    <mergeCell ref="A4:I4"/>
    <mergeCell ref="K4:Q4"/>
  </mergeCells>
  <pageMargins left="0.7" right="0.7" top="0.75" bottom="0.75" header="0.3" footer="0.3"/>
  <pageSetup paperSize="9" orientation="landscape" horizontalDpi="4294967295" verticalDpi="4294967295"/>
  <headerFooter differentOddEven="1" differentFirst="1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51"/>
  <sheetViews>
    <sheetView rightToLeft="1" zoomScaleNormal="100" zoomScaleSheetLayoutView="106" workbookViewId="0">
      <selection activeCell="A54" sqref="A54:XFD54"/>
    </sheetView>
  </sheetViews>
  <sheetFormatPr defaultColWidth="9" defaultRowHeight="18.75"/>
  <cols>
    <col min="1" max="1" width="29.375" style="14" customWidth="1"/>
    <col min="2" max="2" width="1.125" style="14" customWidth="1"/>
    <col min="3" max="3" width="13" style="14" customWidth="1"/>
    <col min="4" max="4" width="1.375" style="14" customWidth="1"/>
    <col min="5" max="5" width="17" style="14" bestFit="1" customWidth="1"/>
    <col min="6" max="6" width="1" style="14" customWidth="1"/>
    <col min="7" max="7" width="17.75" style="14" bestFit="1" customWidth="1"/>
    <col min="8" max="8" width="1.125" style="14" customWidth="1"/>
    <col min="9" max="9" width="24.125" style="14" customWidth="1"/>
    <col min="10" max="10" width="1.125" style="14" customWidth="1"/>
    <col min="11" max="11" width="13" style="14" customWidth="1"/>
    <col min="12" max="12" width="1.125" style="14" customWidth="1"/>
    <col min="13" max="13" width="17" style="14" bestFit="1" customWidth="1"/>
    <col min="14" max="14" width="1.25" style="14" customWidth="1"/>
    <col min="15" max="15" width="17.625" style="14" bestFit="1" customWidth="1"/>
    <col min="16" max="16" width="1.375" style="14" customWidth="1"/>
    <col min="17" max="17" width="24.125" style="14" customWidth="1"/>
    <col min="18" max="18" width="9" style="2" customWidth="1"/>
    <col min="19" max="16384" width="9" style="2"/>
  </cols>
  <sheetData>
    <row r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>
      <c r="A2" s="1" t="s">
        <v>126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>
      <c r="A3" s="1" t="s">
        <v>127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145" customFormat="1">
      <c r="A4" s="143" t="s">
        <v>170</v>
      </c>
      <c r="B4" s="143"/>
      <c r="C4" s="143"/>
      <c r="D4" s="143"/>
      <c r="E4" s="143"/>
      <c r="F4" s="143"/>
      <c r="G4" s="143"/>
      <c r="H4" s="146"/>
      <c r="I4" s="144"/>
      <c r="J4" s="144"/>
      <c r="K4" s="144"/>
      <c r="L4" s="144"/>
      <c r="M4" s="144"/>
      <c r="N4" s="144"/>
      <c r="O4" s="144"/>
      <c r="P4" s="144"/>
      <c r="Q4" s="144"/>
    </row>
    <row r="5" spans="1:17" ht="16.5" customHeight="1" thickBot="1">
      <c r="C5" s="6" t="s">
        <v>138</v>
      </c>
      <c r="D5" s="6"/>
      <c r="E5" s="6"/>
      <c r="F5" s="6"/>
      <c r="G5" s="6"/>
      <c r="H5" s="6"/>
      <c r="I5" s="6"/>
      <c r="J5" s="45"/>
      <c r="K5" s="83" t="s">
        <v>139</v>
      </c>
      <c r="L5" s="83"/>
      <c r="M5" s="83"/>
      <c r="N5" s="83"/>
      <c r="O5" s="83"/>
      <c r="P5" s="83"/>
      <c r="Q5" s="83"/>
    </row>
    <row r="6" spans="1:17" ht="53.25" customHeight="1" thickBot="1">
      <c r="A6" s="38" t="s">
        <v>129</v>
      </c>
      <c r="B6" s="38"/>
      <c r="C6" s="11" t="s">
        <v>10</v>
      </c>
      <c r="D6" s="45"/>
      <c r="E6" s="11" t="s">
        <v>12</v>
      </c>
      <c r="F6" s="45"/>
      <c r="G6" s="11" t="s">
        <v>155</v>
      </c>
      <c r="H6" s="45"/>
      <c r="I6" s="89" t="s">
        <v>171</v>
      </c>
      <c r="J6" s="72"/>
      <c r="K6" s="11" t="s">
        <v>10</v>
      </c>
      <c r="L6" s="45"/>
      <c r="M6" s="11" t="s">
        <v>12</v>
      </c>
      <c r="N6" s="45"/>
      <c r="O6" s="11" t="s">
        <v>155</v>
      </c>
      <c r="P6" s="45"/>
      <c r="Q6" s="89" t="s">
        <v>171</v>
      </c>
    </row>
    <row r="7" spans="1:17" ht="23.1" customHeight="1">
      <c r="A7" s="12" t="s">
        <v>46</v>
      </c>
      <c r="B7" s="12"/>
      <c r="C7" s="27">
        <v>300000</v>
      </c>
      <c r="D7" s="27"/>
      <c r="E7" s="27">
        <v>3688919550</v>
      </c>
      <c r="F7" s="27"/>
      <c r="G7" s="27">
        <v>-3398250636</v>
      </c>
      <c r="H7" s="27"/>
      <c r="I7" s="27">
        <v>290668914</v>
      </c>
      <c r="J7" s="27"/>
      <c r="K7" s="27">
        <v>300000</v>
      </c>
      <c r="L7" s="27"/>
      <c r="M7" s="27">
        <v>3688919550</v>
      </c>
      <c r="N7" s="27"/>
      <c r="O7" s="27">
        <v>-3398250636</v>
      </c>
      <c r="P7" s="27"/>
      <c r="Q7" s="27">
        <v>290668914</v>
      </c>
    </row>
    <row r="8" spans="1:17" ht="23.1" customHeight="1">
      <c r="A8" s="12" t="s">
        <v>35</v>
      </c>
      <c r="B8" s="12"/>
      <c r="C8" s="27">
        <v>56</v>
      </c>
      <c r="D8" s="27"/>
      <c r="E8" s="27">
        <v>259746</v>
      </c>
      <c r="F8" s="27"/>
      <c r="G8" s="27">
        <v>-235083</v>
      </c>
      <c r="H8" s="27"/>
      <c r="I8" s="27">
        <v>24663</v>
      </c>
      <c r="J8" s="27"/>
      <c r="K8" s="27">
        <v>56</v>
      </c>
      <c r="L8" s="27"/>
      <c r="M8" s="27">
        <v>259746</v>
      </c>
      <c r="N8" s="27"/>
      <c r="O8" s="27">
        <v>-231913</v>
      </c>
      <c r="P8" s="27"/>
      <c r="Q8" s="27">
        <v>27833</v>
      </c>
    </row>
    <row r="9" spans="1:17" ht="23.1" customHeight="1">
      <c r="A9" s="12" t="s">
        <v>28</v>
      </c>
      <c r="B9" s="12"/>
      <c r="C9" s="27">
        <v>0</v>
      </c>
      <c r="D9" s="27"/>
      <c r="E9" s="27">
        <v>0</v>
      </c>
      <c r="F9" s="27"/>
      <c r="G9" s="27">
        <v>434897644</v>
      </c>
      <c r="H9" s="27"/>
      <c r="I9" s="27">
        <v>434897644</v>
      </c>
      <c r="J9" s="27"/>
      <c r="K9" s="27">
        <v>0</v>
      </c>
      <c r="L9" s="27"/>
      <c r="M9" s="27">
        <v>0</v>
      </c>
      <c r="N9" s="27"/>
      <c r="O9" s="27">
        <v>0</v>
      </c>
      <c r="P9" s="27"/>
      <c r="Q9" s="27">
        <v>0</v>
      </c>
    </row>
    <row r="10" spans="1:17" ht="23.1" customHeight="1">
      <c r="A10" s="12" t="s">
        <v>49</v>
      </c>
      <c r="B10" s="12"/>
      <c r="C10" s="27">
        <v>0</v>
      </c>
      <c r="D10" s="27"/>
      <c r="E10" s="27">
        <v>0</v>
      </c>
      <c r="F10" s="27"/>
      <c r="G10" s="27">
        <v>1061317244</v>
      </c>
      <c r="H10" s="27"/>
      <c r="I10" s="27">
        <v>1061317244</v>
      </c>
      <c r="J10" s="27"/>
      <c r="K10" s="27">
        <v>0</v>
      </c>
      <c r="L10" s="27"/>
      <c r="M10" s="27">
        <v>0</v>
      </c>
      <c r="N10" s="27"/>
      <c r="O10" s="27">
        <v>0</v>
      </c>
      <c r="P10" s="27"/>
      <c r="Q10" s="27">
        <v>0</v>
      </c>
    </row>
    <row r="11" spans="1:17" ht="23.1" customHeight="1">
      <c r="A11" s="12" t="s">
        <v>26</v>
      </c>
      <c r="B11" s="12"/>
      <c r="C11" s="27">
        <v>0</v>
      </c>
      <c r="D11" s="27"/>
      <c r="E11" s="27">
        <v>0</v>
      </c>
      <c r="F11" s="27"/>
      <c r="G11" s="27">
        <v>275157791</v>
      </c>
      <c r="H11" s="27"/>
      <c r="I11" s="27">
        <v>275157791</v>
      </c>
      <c r="J11" s="27"/>
      <c r="K11" s="27">
        <v>0</v>
      </c>
      <c r="L11" s="27"/>
      <c r="M11" s="27">
        <v>0</v>
      </c>
      <c r="N11" s="27"/>
      <c r="O11" s="27">
        <v>0</v>
      </c>
      <c r="P11" s="27"/>
      <c r="Q11" s="27">
        <v>0</v>
      </c>
    </row>
    <row r="12" spans="1:17" ht="23.1" customHeight="1">
      <c r="A12" s="12" t="s">
        <v>54</v>
      </c>
      <c r="B12" s="12"/>
      <c r="C12" s="27">
        <v>0</v>
      </c>
      <c r="D12" s="27"/>
      <c r="E12" s="27">
        <v>0</v>
      </c>
      <c r="F12" s="27"/>
      <c r="G12" s="27">
        <v>148723122</v>
      </c>
      <c r="H12" s="27"/>
      <c r="I12" s="27">
        <v>148723122</v>
      </c>
      <c r="J12" s="27"/>
      <c r="K12" s="27">
        <v>0</v>
      </c>
      <c r="L12" s="27"/>
      <c r="M12" s="27">
        <v>0</v>
      </c>
      <c r="N12" s="27"/>
      <c r="O12" s="27">
        <v>0</v>
      </c>
      <c r="P12" s="27"/>
      <c r="Q12" s="27">
        <v>0</v>
      </c>
    </row>
    <row r="13" spans="1:17" ht="23.1" customHeight="1">
      <c r="A13" s="12" t="s">
        <v>37</v>
      </c>
      <c r="B13" s="12"/>
      <c r="C13" s="27">
        <v>60000</v>
      </c>
      <c r="D13" s="27"/>
      <c r="E13" s="27">
        <v>7881822450</v>
      </c>
      <c r="F13" s="27"/>
      <c r="G13" s="27">
        <v>-7655249095</v>
      </c>
      <c r="H13" s="27"/>
      <c r="I13" s="27">
        <v>226573355</v>
      </c>
      <c r="J13" s="27"/>
      <c r="K13" s="27">
        <v>60000</v>
      </c>
      <c r="L13" s="27"/>
      <c r="M13" s="27">
        <v>7881822450</v>
      </c>
      <c r="N13" s="27"/>
      <c r="O13" s="27">
        <v>-7655249095</v>
      </c>
      <c r="P13" s="27"/>
      <c r="Q13" s="27">
        <v>226573355</v>
      </c>
    </row>
    <row r="14" spans="1:17" ht="23.1" customHeight="1">
      <c r="A14" s="12" t="s">
        <v>33</v>
      </c>
      <c r="B14" s="12"/>
      <c r="C14" s="27">
        <v>300000</v>
      </c>
      <c r="D14" s="27"/>
      <c r="E14" s="27">
        <v>7685000550</v>
      </c>
      <c r="F14" s="27"/>
      <c r="G14" s="27">
        <v>-7039344049</v>
      </c>
      <c r="H14" s="27"/>
      <c r="I14" s="27">
        <v>645656501</v>
      </c>
      <c r="J14" s="27"/>
      <c r="K14" s="27">
        <v>300000</v>
      </c>
      <c r="L14" s="27"/>
      <c r="M14" s="27">
        <v>7685000550</v>
      </c>
      <c r="N14" s="27"/>
      <c r="O14" s="27">
        <v>-7707614308</v>
      </c>
      <c r="P14" s="27"/>
      <c r="Q14" s="27">
        <v>-22613758</v>
      </c>
    </row>
    <row r="15" spans="1:17" ht="23.1" customHeight="1">
      <c r="A15" s="12" t="s">
        <v>40</v>
      </c>
      <c r="B15" s="12"/>
      <c r="C15" s="27">
        <v>0</v>
      </c>
      <c r="D15" s="27"/>
      <c r="E15" s="27">
        <v>0</v>
      </c>
      <c r="F15" s="27"/>
      <c r="G15" s="27">
        <v>73545466</v>
      </c>
      <c r="H15" s="27"/>
      <c r="I15" s="27">
        <v>73545466</v>
      </c>
      <c r="J15" s="27"/>
      <c r="K15" s="27">
        <v>0</v>
      </c>
      <c r="L15" s="27"/>
      <c r="M15" s="27">
        <v>0</v>
      </c>
      <c r="N15" s="27"/>
      <c r="O15" s="27">
        <v>0</v>
      </c>
      <c r="P15" s="27"/>
      <c r="Q15" s="27">
        <v>0</v>
      </c>
    </row>
    <row r="16" spans="1:17" ht="23.1" customHeight="1">
      <c r="A16" s="12" t="s">
        <v>41</v>
      </c>
      <c r="B16" s="12"/>
      <c r="C16" s="27">
        <v>0</v>
      </c>
      <c r="D16" s="27"/>
      <c r="E16" s="27">
        <v>0</v>
      </c>
      <c r="F16" s="27"/>
      <c r="G16" s="27">
        <v>95258684</v>
      </c>
      <c r="H16" s="27"/>
      <c r="I16" s="27">
        <v>95258684</v>
      </c>
      <c r="J16" s="27"/>
      <c r="K16" s="27">
        <v>0</v>
      </c>
      <c r="L16" s="27"/>
      <c r="M16" s="27">
        <v>0</v>
      </c>
      <c r="N16" s="27"/>
      <c r="O16" s="27">
        <v>0</v>
      </c>
      <c r="P16" s="27"/>
      <c r="Q16" s="27">
        <v>0</v>
      </c>
    </row>
    <row r="17" spans="1:17" ht="23.1" customHeight="1">
      <c r="A17" s="12" t="s">
        <v>48</v>
      </c>
      <c r="B17" s="12"/>
      <c r="C17" s="27">
        <v>0</v>
      </c>
      <c r="D17" s="27"/>
      <c r="E17" s="27">
        <v>0</v>
      </c>
      <c r="F17" s="27"/>
      <c r="G17" s="27">
        <v>373184036</v>
      </c>
      <c r="H17" s="27"/>
      <c r="I17" s="27">
        <v>373184036</v>
      </c>
      <c r="J17" s="27"/>
      <c r="K17" s="27">
        <v>0</v>
      </c>
      <c r="L17" s="27"/>
      <c r="M17" s="27">
        <v>0</v>
      </c>
      <c r="N17" s="27"/>
      <c r="O17" s="27">
        <v>0</v>
      </c>
      <c r="P17" s="27"/>
      <c r="Q17" s="27">
        <v>0</v>
      </c>
    </row>
    <row r="18" spans="1:17" ht="23.1" customHeight="1">
      <c r="A18" s="12" t="s">
        <v>53</v>
      </c>
      <c r="B18" s="12"/>
      <c r="C18" s="27">
        <v>0</v>
      </c>
      <c r="D18" s="27"/>
      <c r="E18" s="27">
        <v>0</v>
      </c>
      <c r="F18" s="27"/>
      <c r="G18" s="27">
        <v>109345500</v>
      </c>
      <c r="H18" s="27"/>
      <c r="I18" s="27">
        <v>109345500</v>
      </c>
      <c r="J18" s="27"/>
      <c r="K18" s="27">
        <v>0</v>
      </c>
      <c r="L18" s="27"/>
      <c r="M18" s="27">
        <v>0</v>
      </c>
      <c r="N18" s="27"/>
      <c r="O18" s="27">
        <v>0</v>
      </c>
      <c r="P18" s="27"/>
      <c r="Q18" s="27">
        <v>0</v>
      </c>
    </row>
    <row r="19" spans="1:17" ht="23.1" customHeight="1">
      <c r="A19" s="12" t="s">
        <v>57</v>
      </c>
      <c r="B19" s="12"/>
      <c r="C19" s="27">
        <v>0</v>
      </c>
      <c r="D19" s="27"/>
      <c r="E19" s="27">
        <v>0</v>
      </c>
      <c r="F19" s="27"/>
      <c r="G19" s="27">
        <v>1228043138</v>
      </c>
      <c r="H19" s="27"/>
      <c r="I19" s="27">
        <v>1228043138</v>
      </c>
      <c r="J19" s="27"/>
      <c r="K19" s="27">
        <v>0</v>
      </c>
      <c r="L19" s="27"/>
      <c r="M19" s="27">
        <v>0</v>
      </c>
      <c r="N19" s="27"/>
      <c r="O19" s="27">
        <v>0</v>
      </c>
      <c r="P19" s="27"/>
      <c r="Q19" s="27">
        <v>0</v>
      </c>
    </row>
    <row r="20" spans="1:17" ht="23.1" customHeight="1">
      <c r="A20" s="12" t="s">
        <v>45</v>
      </c>
      <c r="B20" s="12"/>
      <c r="C20" s="27">
        <v>0</v>
      </c>
      <c r="D20" s="27"/>
      <c r="E20" s="27">
        <v>0</v>
      </c>
      <c r="F20" s="27"/>
      <c r="G20" s="27">
        <v>549212180</v>
      </c>
      <c r="H20" s="27"/>
      <c r="I20" s="27">
        <v>549212180</v>
      </c>
      <c r="J20" s="27"/>
      <c r="K20" s="27">
        <v>0</v>
      </c>
      <c r="L20" s="27"/>
      <c r="M20" s="27">
        <v>0</v>
      </c>
      <c r="N20" s="27"/>
      <c r="O20" s="27">
        <v>0</v>
      </c>
      <c r="P20" s="27"/>
      <c r="Q20" s="27">
        <v>0</v>
      </c>
    </row>
    <row r="21" spans="1:17" ht="23.1" customHeight="1">
      <c r="A21" s="12" t="s">
        <v>50</v>
      </c>
      <c r="B21" s="12"/>
      <c r="C21" s="27">
        <v>0</v>
      </c>
      <c r="D21" s="27"/>
      <c r="E21" s="27">
        <v>0</v>
      </c>
      <c r="F21" s="27"/>
      <c r="G21" s="27">
        <v>403857981</v>
      </c>
      <c r="H21" s="27"/>
      <c r="I21" s="27">
        <v>403857981</v>
      </c>
      <c r="J21" s="27"/>
      <c r="K21" s="27">
        <v>0</v>
      </c>
      <c r="L21" s="27"/>
      <c r="M21" s="27">
        <v>0</v>
      </c>
      <c r="N21" s="27"/>
      <c r="O21" s="27">
        <v>0</v>
      </c>
      <c r="P21" s="27"/>
      <c r="Q21" s="27">
        <v>0</v>
      </c>
    </row>
    <row r="22" spans="1:17" ht="23.1" customHeight="1">
      <c r="A22" s="12" t="s">
        <v>20</v>
      </c>
      <c r="B22" s="12"/>
      <c r="C22" s="27">
        <v>400000</v>
      </c>
      <c r="D22" s="27"/>
      <c r="E22" s="27">
        <v>2341981800</v>
      </c>
      <c r="F22" s="27"/>
      <c r="G22" s="27">
        <v>-2398223476</v>
      </c>
      <c r="H22" s="27"/>
      <c r="I22" s="27">
        <v>-56241676</v>
      </c>
      <c r="J22" s="27"/>
      <c r="K22" s="27">
        <v>400000</v>
      </c>
      <c r="L22" s="27"/>
      <c r="M22" s="27">
        <v>2341981800</v>
      </c>
      <c r="N22" s="27"/>
      <c r="O22" s="27">
        <v>-2398223476</v>
      </c>
      <c r="P22" s="27"/>
      <c r="Q22" s="27">
        <v>-56241676</v>
      </c>
    </row>
    <row r="23" spans="1:17" ht="23.1" customHeight="1">
      <c r="A23" s="12" t="s">
        <v>32</v>
      </c>
      <c r="B23" s="12"/>
      <c r="C23" s="27">
        <v>0</v>
      </c>
      <c r="D23" s="27"/>
      <c r="E23" s="27">
        <v>0</v>
      </c>
      <c r="F23" s="27"/>
      <c r="G23" s="27">
        <v>129462758</v>
      </c>
      <c r="H23" s="27"/>
      <c r="I23" s="27">
        <v>129462758</v>
      </c>
      <c r="J23" s="27"/>
      <c r="K23" s="27">
        <v>0</v>
      </c>
      <c r="L23" s="27"/>
      <c r="M23" s="27">
        <v>0</v>
      </c>
      <c r="N23" s="27"/>
      <c r="O23" s="27">
        <v>0</v>
      </c>
      <c r="P23" s="27"/>
      <c r="Q23" s="27">
        <v>0</v>
      </c>
    </row>
    <row r="24" spans="1:17" ht="23.1" customHeight="1">
      <c r="A24" s="12" t="s">
        <v>27</v>
      </c>
      <c r="B24" s="12"/>
      <c r="C24" s="27">
        <v>0</v>
      </c>
      <c r="D24" s="27"/>
      <c r="E24" s="27">
        <v>0</v>
      </c>
      <c r="F24" s="27"/>
      <c r="G24" s="27">
        <v>-28921590</v>
      </c>
      <c r="H24" s="27"/>
      <c r="I24" s="27">
        <v>-28921590</v>
      </c>
      <c r="J24" s="27"/>
      <c r="K24" s="27">
        <v>0</v>
      </c>
      <c r="L24" s="27"/>
      <c r="M24" s="27">
        <v>0</v>
      </c>
      <c r="N24" s="27"/>
      <c r="O24" s="27">
        <v>0</v>
      </c>
      <c r="P24" s="27"/>
      <c r="Q24" s="27">
        <v>0</v>
      </c>
    </row>
    <row r="25" spans="1:17" ht="23.1" customHeight="1">
      <c r="A25" s="12" t="s">
        <v>58</v>
      </c>
      <c r="B25" s="12"/>
      <c r="C25" s="27">
        <v>8000000</v>
      </c>
      <c r="D25" s="27"/>
      <c r="E25" s="27">
        <v>12819268800</v>
      </c>
      <c r="F25" s="27"/>
      <c r="G25" s="27">
        <v>-12636166930</v>
      </c>
      <c r="H25" s="27"/>
      <c r="I25" s="27">
        <v>183101870</v>
      </c>
      <c r="J25" s="27"/>
      <c r="K25" s="27">
        <v>8000000</v>
      </c>
      <c r="L25" s="27"/>
      <c r="M25" s="27">
        <v>12819268800</v>
      </c>
      <c r="N25" s="27"/>
      <c r="O25" s="27">
        <v>-13004287201</v>
      </c>
      <c r="P25" s="27"/>
      <c r="Q25" s="27">
        <v>-185018401</v>
      </c>
    </row>
    <row r="26" spans="1:17" ht="23.1" customHeight="1">
      <c r="A26" s="12" t="s">
        <v>55</v>
      </c>
      <c r="B26" s="12"/>
      <c r="C26" s="27">
        <v>104541</v>
      </c>
      <c r="D26" s="27"/>
      <c r="E26" s="27">
        <v>2269590548</v>
      </c>
      <c r="F26" s="27"/>
      <c r="G26" s="27">
        <v>-2250317824</v>
      </c>
      <c r="H26" s="27"/>
      <c r="I26" s="27">
        <v>19272724</v>
      </c>
      <c r="J26" s="27"/>
      <c r="K26" s="27">
        <v>104541</v>
      </c>
      <c r="L26" s="27"/>
      <c r="M26" s="27">
        <v>2269590548</v>
      </c>
      <c r="N26" s="27"/>
      <c r="O26" s="27">
        <v>-2250317824</v>
      </c>
      <c r="P26" s="27"/>
      <c r="Q26" s="27">
        <v>19272724</v>
      </c>
    </row>
    <row r="27" spans="1:17" ht="23.1" customHeight="1">
      <c r="A27" s="12" t="s">
        <v>43</v>
      </c>
      <c r="B27" s="12"/>
      <c r="C27" s="27">
        <v>120000</v>
      </c>
      <c r="D27" s="27"/>
      <c r="E27" s="27">
        <v>7639075441</v>
      </c>
      <c r="F27" s="27"/>
      <c r="G27" s="27">
        <v>-7540753813</v>
      </c>
      <c r="H27" s="27"/>
      <c r="I27" s="27">
        <v>98321628</v>
      </c>
      <c r="J27" s="27"/>
      <c r="K27" s="27">
        <v>120000</v>
      </c>
      <c r="L27" s="27"/>
      <c r="M27" s="27">
        <v>7639075441</v>
      </c>
      <c r="N27" s="27"/>
      <c r="O27" s="27">
        <v>-7540753813</v>
      </c>
      <c r="P27" s="27"/>
      <c r="Q27" s="27">
        <v>98321628</v>
      </c>
    </row>
    <row r="28" spans="1:17" ht="23.1" customHeight="1">
      <c r="A28" s="12" t="s">
        <v>34</v>
      </c>
      <c r="B28" s="12"/>
      <c r="C28" s="27">
        <v>6790000</v>
      </c>
      <c r="D28" s="27"/>
      <c r="E28" s="27">
        <v>7552801843</v>
      </c>
      <c r="F28" s="27"/>
      <c r="G28" s="27">
        <v>-7086216800</v>
      </c>
      <c r="H28" s="27"/>
      <c r="I28" s="27">
        <v>466585043</v>
      </c>
      <c r="J28" s="27"/>
      <c r="K28" s="27">
        <v>6790000</v>
      </c>
      <c r="L28" s="27"/>
      <c r="M28" s="27">
        <v>7552801843</v>
      </c>
      <c r="N28" s="27"/>
      <c r="O28" s="27">
        <v>-8214304503</v>
      </c>
      <c r="P28" s="27"/>
      <c r="Q28" s="27">
        <v>-661502660</v>
      </c>
    </row>
    <row r="29" spans="1:17" ht="23.1" customHeight="1">
      <c r="A29" s="12" t="s">
        <v>31</v>
      </c>
      <c r="B29" s="12"/>
      <c r="C29" s="27">
        <v>300000</v>
      </c>
      <c r="D29" s="27"/>
      <c r="E29" s="27">
        <v>1696843350</v>
      </c>
      <c r="F29" s="27"/>
      <c r="G29" s="27">
        <v>-1660506317</v>
      </c>
      <c r="H29" s="27"/>
      <c r="I29" s="27">
        <v>36337033</v>
      </c>
      <c r="J29" s="27"/>
      <c r="K29" s="27">
        <v>300000</v>
      </c>
      <c r="L29" s="27"/>
      <c r="M29" s="27">
        <v>1696843350</v>
      </c>
      <c r="N29" s="27"/>
      <c r="O29" s="27">
        <v>-1660506317</v>
      </c>
      <c r="P29" s="27"/>
      <c r="Q29" s="27">
        <v>36337033</v>
      </c>
    </row>
    <row r="30" spans="1:17" ht="23.1" customHeight="1">
      <c r="A30" s="12" t="s">
        <v>22</v>
      </c>
      <c r="B30" s="12"/>
      <c r="C30" s="27">
        <v>1900000</v>
      </c>
      <c r="D30" s="27"/>
      <c r="E30" s="27">
        <v>3308993641</v>
      </c>
      <c r="F30" s="27"/>
      <c r="G30" s="27">
        <v>-3253251221</v>
      </c>
      <c r="H30" s="27"/>
      <c r="I30" s="27">
        <v>55742420</v>
      </c>
      <c r="J30" s="27"/>
      <c r="K30" s="27">
        <v>1900000</v>
      </c>
      <c r="L30" s="27"/>
      <c r="M30" s="27">
        <v>3308993641</v>
      </c>
      <c r="N30" s="27"/>
      <c r="O30" s="27">
        <v>-3253251221</v>
      </c>
      <c r="P30" s="27"/>
      <c r="Q30" s="27">
        <v>55742420</v>
      </c>
    </row>
    <row r="31" spans="1:17" ht="23.1" customHeight="1">
      <c r="A31" s="12" t="s">
        <v>36</v>
      </c>
      <c r="B31" s="12"/>
      <c r="C31" s="27">
        <v>600000</v>
      </c>
      <c r="D31" s="27"/>
      <c r="E31" s="27">
        <v>4151152800</v>
      </c>
      <c r="F31" s="27"/>
      <c r="G31" s="27">
        <v>-4065688261</v>
      </c>
      <c r="H31" s="27"/>
      <c r="I31" s="27">
        <v>85464539</v>
      </c>
      <c r="J31" s="27"/>
      <c r="K31" s="27">
        <v>600000</v>
      </c>
      <c r="L31" s="27"/>
      <c r="M31" s="27">
        <v>4151152800</v>
      </c>
      <c r="N31" s="27"/>
      <c r="O31" s="27">
        <v>-4065688261</v>
      </c>
      <c r="P31" s="27"/>
      <c r="Q31" s="27">
        <v>85464539</v>
      </c>
    </row>
    <row r="32" spans="1:17" ht="23.1" customHeight="1">
      <c r="A32" s="12" t="s">
        <v>52</v>
      </c>
      <c r="B32" s="12"/>
      <c r="C32" s="27">
        <v>500000</v>
      </c>
      <c r="D32" s="27"/>
      <c r="E32" s="27">
        <v>16501230000</v>
      </c>
      <c r="F32" s="27"/>
      <c r="G32" s="27">
        <v>-16539849168</v>
      </c>
      <c r="H32" s="27"/>
      <c r="I32" s="27">
        <v>-38619168</v>
      </c>
      <c r="J32" s="27"/>
      <c r="K32" s="27">
        <v>500000</v>
      </c>
      <c r="L32" s="27"/>
      <c r="M32" s="27">
        <v>16501230000</v>
      </c>
      <c r="N32" s="27"/>
      <c r="O32" s="27">
        <v>-16539849168</v>
      </c>
      <c r="P32" s="27"/>
      <c r="Q32" s="27">
        <v>-38619168</v>
      </c>
    </row>
    <row r="33" spans="1:17" ht="23.1" customHeight="1">
      <c r="A33" s="12" t="s">
        <v>60</v>
      </c>
      <c r="B33" s="12"/>
      <c r="C33" s="27">
        <v>0</v>
      </c>
      <c r="D33" s="27"/>
      <c r="E33" s="27">
        <v>0</v>
      </c>
      <c r="F33" s="27"/>
      <c r="G33" s="27">
        <v>354925553</v>
      </c>
      <c r="H33" s="27"/>
      <c r="I33" s="27">
        <v>354925553</v>
      </c>
      <c r="J33" s="27"/>
      <c r="K33" s="27">
        <v>0</v>
      </c>
      <c r="L33" s="27"/>
      <c r="M33" s="27">
        <v>0</v>
      </c>
      <c r="N33" s="27"/>
      <c r="O33" s="27">
        <v>0</v>
      </c>
      <c r="P33" s="27"/>
      <c r="Q33" s="27">
        <v>0</v>
      </c>
    </row>
    <row r="34" spans="1:17" ht="23.1" customHeight="1">
      <c r="A34" s="12" t="s">
        <v>19</v>
      </c>
      <c r="B34" s="12"/>
      <c r="C34" s="27">
        <v>1500000</v>
      </c>
      <c r="D34" s="27"/>
      <c r="E34" s="27">
        <v>6775444800</v>
      </c>
      <c r="F34" s="27"/>
      <c r="G34" s="27">
        <v>-6769941768</v>
      </c>
      <c r="H34" s="27"/>
      <c r="I34" s="27">
        <v>5503032</v>
      </c>
      <c r="J34" s="27"/>
      <c r="K34" s="27">
        <v>1500000</v>
      </c>
      <c r="L34" s="27"/>
      <c r="M34" s="27">
        <v>6775444800</v>
      </c>
      <c r="N34" s="27"/>
      <c r="O34" s="27">
        <v>-6769941768</v>
      </c>
      <c r="P34" s="27"/>
      <c r="Q34" s="27">
        <v>5503032</v>
      </c>
    </row>
    <row r="35" spans="1:17" ht="23.1" customHeight="1">
      <c r="A35" s="12" t="s">
        <v>25</v>
      </c>
      <c r="B35" s="12"/>
      <c r="C35" s="27">
        <v>2900000</v>
      </c>
      <c r="D35" s="27"/>
      <c r="E35" s="27">
        <v>7296227596</v>
      </c>
      <c r="F35" s="27"/>
      <c r="G35" s="27">
        <v>-6413816274</v>
      </c>
      <c r="H35" s="27"/>
      <c r="I35" s="27">
        <v>882411322</v>
      </c>
      <c r="J35" s="27"/>
      <c r="K35" s="27">
        <v>2900000</v>
      </c>
      <c r="L35" s="27"/>
      <c r="M35" s="27">
        <v>7296227596</v>
      </c>
      <c r="N35" s="27"/>
      <c r="O35" s="27">
        <v>-6957437367</v>
      </c>
      <c r="P35" s="27"/>
      <c r="Q35" s="27">
        <v>338790229</v>
      </c>
    </row>
    <row r="36" spans="1:17" ht="23.1" customHeight="1">
      <c r="A36" s="12" t="s">
        <v>42</v>
      </c>
      <c r="B36" s="12"/>
      <c r="C36" s="27">
        <v>0</v>
      </c>
      <c r="D36" s="27"/>
      <c r="E36" s="27">
        <v>0</v>
      </c>
      <c r="F36" s="27"/>
      <c r="G36" s="27">
        <v>43489686</v>
      </c>
      <c r="H36" s="27"/>
      <c r="I36" s="27">
        <v>43489686</v>
      </c>
      <c r="J36" s="27"/>
      <c r="K36" s="27">
        <v>0</v>
      </c>
      <c r="L36" s="27"/>
      <c r="M36" s="27">
        <v>0</v>
      </c>
      <c r="N36" s="27"/>
      <c r="O36" s="27">
        <v>0</v>
      </c>
      <c r="P36" s="27"/>
      <c r="Q36" s="27">
        <v>0</v>
      </c>
    </row>
    <row r="37" spans="1:17" ht="23.1" customHeight="1">
      <c r="A37" s="12" t="s">
        <v>59</v>
      </c>
      <c r="B37" s="12"/>
      <c r="C37" s="27">
        <v>7868596</v>
      </c>
      <c r="D37" s="27"/>
      <c r="E37" s="27">
        <v>11662690932</v>
      </c>
      <c r="F37" s="27"/>
      <c r="G37" s="27">
        <v>-10538421075</v>
      </c>
      <c r="H37" s="27"/>
      <c r="I37" s="27">
        <v>1124269857</v>
      </c>
      <c r="J37" s="27"/>
      <c r="K37" s="27">
        <v>7868596</v>
      </c>
      <c r="L37" s="27"/>
      <c r="M37" s="27">
        <v>11662690932</v>
      </c>
      <c r="N37" s="27"/>
      <c r="O37" s="27">
        <v>-12071091968</v>
      </c>
      <c r="P37" s="27"/>
      <c r="Q37" s="27">
        <v>-408401036</v>
      </c>
    </row>
    <row r="38" spans="1:17" ht="23.1" customHeight="1">
      <c r="A38" s="12" t="s">
        <v>75</v>
      </c>
      <c r="B38" s="12"/>
      <c r="C38" s="27">
        <v>6600</v>
      </c>
      <c r="D38" s="27"/>
      <c r="E38" s="27">
        <v>6542120028</v>
      </c>
      <c r="F38" s="27"/>
      <c r="G38" s="27">
        <v>-6388169936</v>
      </c>
      <c r="H38" s="27"/>
      <c r="I38" s="27">
        <v>153950092</v>
      </c>
      <c r="J38" s="27"/>
      <c r="K38" s="27">
        <v>6600</v>
      </c>
      <c r="L38" s="27"/>
      <c r="M38" s="27">
        <v>6542120028</v>
      </c>
      <c r="N38" s="27"/>
      <c r="O38" s="27">
        <v>-6310611586</v>
      </c>
      <c r="P38" s="27"/>
      <c r="Q38" s="27">
        <v>231508442</v>
      </c>
    </row>
    <row r="39" spans="1:17" ht="23.1" customHeight="1">
      <c r="A39" s="12" t="s">
        <v>79</v>
      </c>
      <c r="B39" s="12"/>
      <c r="C39" s="27">
        <v>0</v>
      </c>
      <c r="D39" s="27"/>
      <c r="E39" s="27">
        <v>0</v>
      </c>
      <c r="F39" s="27"/>
      <c r="G39" s="27">
        <v>-5865199</v>
      </c>
      <c r="H39" s="27"/>
      <c r="I39" s="27">
        <v>-5865199</v>
      </c>
      <c r="J39" s="27"/>
      <c r="K39" s="27">
        <v>0</v>
      </c>
      <c r="L39" s="27"/>
      <c r="M39" s="27">
        <v>0</v>
      </c>
      <c r="N39" s="27"/>
      <c r="O39" s="27">
        <v>0</v>
      </c>
      <c r="P39" s="27"/>
      <c r="Q39" s="27">
        <v>0</v>
      </c>
    </row>
    <row r="40" spans="1:17" ht="23.1" customHeight="1">
      <c r="A40" s="12" t="s">
        <v>81</v>
      </c>
      <c r="B40" s="12"/>
      <c r="C40" s="27">
        <v>100</v>
      </c>
      <c r="D40" s="27"/>
      <c r="E40" s="27">
        <v>95761642</v>
      </c>
      <c r="F40" s="27"/>
      <c r="G40" s="27">
        <v>-93135119</v>
      </c>
      <c r="H40" s="27"/>
      <c r="I40" s="27">
        <v>2626523</v>
      </c>
      <c r="J40" s="27"/>
      <c r="K40" s="27">
        <v>100</v>
      </c>
      <c r="L40" s="27"/>
      <c r="M40" s="27">
        <v>95761642</v>
      </c>
      <c r="N40" s="27"/>
      <c r="O40" s="27">
        <v>-92016673</v>
      </c>
      <c r="P40" s="27"/>
      <c r="Q40" s="27">
        <v>3744969</v>
      </c>
    </row>
    <row r="41" spans="1:17" ht="23.1" customHeight="1">
      <c r="A41" s="12" t="s">
        <v>84</v>
      </c>
      <c r="B41" s="12"/>
      <c r="C41" s="27">
        <v>2953</v>
      </c>
      <c r="D41" s="27"/>
      <c r="E41" s="27">
        <v>2803719596</v>
      </c>
      <c r="F41" s="27"/>
      <c r="G41" s="27">
        <v>-2722142995</v>
      </c>
      <c r="H41" s="27"/>
      <c r="I41" s="27">
        <v>81576601</v>
      </c>
      <c r="J41" s="27"/>
      <c r="K41" s="27">
        <v>2953</v>
      </c>
      <c r="L41" s="27"/>
      <c r="M41" s="27">
        <v>2803719596</v>
      </c>
      <c r="N41" s="27"/>
      <c r="O41" s="27">
        <v>-2708391805</v>
      </c>
      <c r="P41" s="27"/>
      <c r="Q41" s="27">
        <v>95327791</v>
      </c>
    </row>
    <row r="42" spans="1:17" ht="23.1" customHeight="1">
      <c r="A42" s="12" t="s">
        <v>87</v>
      </c>
      <c r="B42" s="12"/>
      <c r="C42" s="27">
        <v>317</v>
      </c>
      <c r="D42" s="27"/>
      <c r="E42" s="27">
        <v>240911199</v>
      </c>
      <c r="F42" s="27"/>
      <c r="G42" s="27">
        <v>-234327630</v>
      </c>
      <c r="H42" s="27"/>
      <c r="I42" s="27">
        <v>6583569</v>
      </c>
      <c r="J42" s="27"/>
      <c r="K42" s="27">
        <v>317</v>
      </c>
      <c r="L42" s="27"/>
      <c r="M42" s="27">
        <v>240911199</v>
      </c>
      <c r="N42" s="27"/>
      <c r="O42" s="27">
        <v>-228281368</v>
      </c>
      <c r="P42" s="27"/>
      <c r="Q42" s="27">
        <v>12629831</v>
      </c>
    </row>
    <row r="43" spans="1:17" ht="23.1" customHeight="1">
      <c r="A43" s="12" t="s">
        <v>90</v>
      </c>
      <c r="B43" s="12"/>
      <c r="C43" s="27">
        <v>500</v>
      </c>
      <c r="D43" s="27"/>
      <c r="E43" s="27">
        <v>377206621</v>
      </c>
      <c r="F43" s="27"/>
      <c r="G43" s="27">
        <v>-357220244</v>
      </c>
      <c r="H43" s="27"/>
      <c r="I43" s="27">
        <v>19986377</v>
      </c>
      <c r="J43" s="27"/>
      <c r="K43" s="27">
        <v>500</v>
      </c>
      <c r="L43" s="27"/>
      <c r="M43" s="27">
        <v>377206621</v>
      </c>
      <c r="N43" s="27"/>
      <c r="O43" s="27">
        <v>-355937497</v>
      </c>
      <c r="P43" s="27"/>
      <c r="Q43" s="27">
        <v>21269124</v>
      </c>
    </row>
    <row r="44" spans="1:17" ht="23.1" customHeight="1">
      <c r="A44" s="12" t="s">
        <v>92</v>
      </c>
      <c r="B44" s="12"/>
      <c r="C44" s="27">
        <v>5000</v>
      </c>
      <c r="D44" s="27"/>
      <c r="E44" s="27">
        <v>3313499321</v>
      </c>
      <c r="F44" s="27"/>
      <c r="G44" s="27">
        <v>-3125333432</v>
      </c>
      <c r="H44" s="27"/>
      <c r="I44" s="27">
        <v>188165889</v>
      </c>
      <c r="J44" s="27"/>
      <c r="K44" s="27">
        <v>5000</v>
      </c>
      <c r="L44" s="27"/>
      <c r="M44" s="27">
        <v>3313499321</v>
      </c>
      <c r="N44" s="27"/>
      <c r="O44" s="27">
        <v>-3128416920</v>
      </c>
      <c r="P44" s="27"/>
      <c r="Q44" s="27">
        <v>185082401</v>
      </c>
    </row>
    <row r="45" spans="1:17" ht="23.1" customHeight="1">
      <c r="A45" s="12" t="s">
        <v>95</v>
      </c>
      <c r="B45" s="12"/>
      <c r="C45" s="27">
        <v>2600</v>
      </c>
      <c r="D45" s="27"/>
      <c r="E45" s="27">
        <v>1552542552</v>
      </c>
      <c r="F45" s="27"/>
      <c r="G45" s="27">
        <v>-1448795361</v>
      </c>
      <c r="H45" s="27"/>
      <c r="I45" s="27">
        <v>103747191</v>
      </c>
      <c r="J45" s="27"/>
      <c r="K45" s="27">
        <v>2600</v>
      </c>
      <c r="L45" s="27"/>
      <c r="M45" s="27">
        <v>1552542552</v>
      </c>
      <c r="N45" s="27"/>
      <c r="O45" s="27">
        <v>-1461453501</v>
      </c>
      <c r="P45" s="27"/>
      <c r="Q45" s="27">
        <v>91089051</v>
      </c>
    </row>
    <row r="46" spans="1:17" ht="23.1" customHeight="1">
      <c r="A46" s="12" t="s">
        <v>98</v>
      </c>
      <c r="B46" s="12"/>
      <c r="C46" s="27">
        <v>1000</v>
      </c>
      <c r="D46" s="27"/>
      <c r="E46" s="27">
        <v>561528206</v>
      </c>
      <c r="F46" s="27"/>
      <c r="G46" s="27">
        <v>-522185338</v>
      </c>
      <c r="H46" s="27"/>
      <c r="I46" s="27">
        <v>39342868</v>
      </c>
      <c r="J46" s="27"/>
      <c r="K46" s="27">
        <v>1000</v>
      </c>
      <c r="L46" s="27"/>
      <c r="M46" s="27">
        <v>561528206</v>
      </c>
      <c r="N46" s="27"/>
      <c r="O46" s="27">
        <v>-524594799</v>
      </c>
      <c r="P46" s="27"/>
      <c r="Q46" s="27">
        <v>36933407</v>
      </c>
    </row>
    <row r="47" spans="1:17" ht="23.1" customHeight="1">
      <c r="A47" s="12" t="s">
        <v>101</v>
      </c>
      <c r="B47" s="12"/>
      <c r="C47" s="27">
        <v>14000</v>
      </c>
      <c r="D47" s="27"/>
      <c r="E47" s="27">
        <v>8183196528</v>
      </c>
      <c r="F47" s="27"/>
      <c r="G47" s="27">
        <v>-7630576709</v>
      </c>
      <c r="H47" s="27"/>
      <c r="I47" s="27">
        <v>552619819</v>
      </c>
      <c r="J47" s="27"/>
      <c r="K47" s="27">
        <v>14000</v>
      </c>
      <c r="L47" s="27"/>
      <c r="M47" s="27">
        <v>8183196528</v>
      </c>
      <c r="N47" s="27"/>
      <c r="O47" s="27">
        <v>-7702987745</v>
      </c>
      <c r="P47" s="27"/>
      <c r="Q47" s="27">
        <v>480208783</v>
      </c>
    </row>
    <row r="48" spans="1:17" ht="23.1" customHeight="1">
      <c r="A48" s="12" t="s">
        <v>104</v>
      </c>
      <c r="B48" s="12"/>
      <c r="C48" s="27">
        <v>5000000</v>
      </c>
      <c r="D48" s="27"/>
      <c r="E48" s="27">
        <v>364624050</v>
      </c>
      <c r="F48" s="27"/>
      <c r="G48" s="27">
        <v>-376096814</v>
      </c>
      <c r="H48" s="27"/>
      <c r="I48" s="27">
        <v>-11472764</v>
      </c>
      <c r="J48" s="27"/>
      <c r="K48" s="27">
        <v>5000000</v>
      </c>
      <c r="L48" s="27"/>
      <c r="M48" s="27">
        <v>364624050</v>
      </c>
      <c r="N48" s="27"/>
      <c r="O48" s="27">
        <v>-376096814</v>
      </c>
      <c r="P48" s="27"/>
      <c r="Q48" s="27">
        <v>-11472764</v>
      </c>
    </row>
    <row r="49" spans="1:17" ht="23.1" customHeight="1">
      <c r="A49" s="12" t="s">
        <v>106</v>
      </c>
      <c r="B49" s="12"/>
      <c r="C49" s="27">
        <v>2741000</v>
      </c>
      <c r="D49" s="27"/>
      <c r="E49" s="35">
        <v>900860159</v>
      </c>
      <c r="F49" s="27"/>
      <c r="G49" s="35">
        <v>-866703113</v>
      </c>
      <c r="H49" s="27"/>
      <c r="I49" s="35">
        <v>34157046</v>
      </c>
      <c r="J49" s="27"/>
      <c r="K49" s="35">
        <v>2741000</v>
      </c>
      <c r="L49" s="27"/>
      <c r="M49" s="35">
        <v>900860159</v>
      </c>
      <c r="N49" s="27"/>
      <c r="O49" s="35">
        <v>-866703113</v>
      </c>
      <c r="P49" s="27"/>
      <c r="Q49" s="35">
        <v>34157046</v>
      </c>
    </row>
    <row r="50" spans="1:17" s="74" customFormat="1" ht="23.1" customHeight="1" thickBot="1">
      <c r="A50" s="78" t="s">
        <v>61</v>
      </c>
      <c r="B50" s="78"/>
      <c r="C50" s="30"/>
      <c r="D50" s="30"/>
      <c r="E50" s="36">
        <v>128207273749</v>
      </c>
      <c r="F50" s="30"/>
      <c r="G50" s="36">
        <v>-117765284487</v>
      </c>
      <c r="H50" s="30"/>
      <c r="I50" s="36">
        <v>10441989262</v>
      </c>
      <c r="J50" s="30"/>
      <c r="K50" s="36"/>
      <c r="L50" s="30"/>
      <c r="M50" s="36">
        <v>128207273749</v>
      </c>
      <c r="N50" s="30"/>
      <c r="O50" s="36">
        <v>-127242490660</v>
      </c>
      <c r="P50" s="30"/>
      <c r="Q50" s="36">
        <v>964783089</v>
      </c>
    </row>
    <row r="51" spans="1:17" ht="23.1" customHeight="1" thickTop="1">
      <c r="A51" s="12" t="s">
        <v>62</v>
      </c>
      <c r="B51" s="12"/>
      <c r="C51" s="142"/>
      <c r="D51" s="142"/>
      <c r="E51" s="86"/>
      <c r="F51" s="86"/>
      <c r="G51" s="86"/>
      <c r="H51" s="86"/>
      <c r="I51" s="86"/>
      <c r="J51" s="86"/>
      <c r="K51" s="142"/>
      <c r="L51" s="142"/>
      <c r="M51" s="86"/>
      <c r="N51" s="86"/>
      <c r="O51" s="86"/>
      <c r="P51" s="86"/>
      <c r="Q51" s="86"/>
    </row>
  </sheetData>
  <mergeCells count="6">
    <mergeCell ref="C5:I5"/>
    <mergeCell ref="K5:Q5"/>
    <mergeCell ref="A4:G4"/>
    <mergeCell ref="A1:Q1"/>
    <mergeCell ref="A2:Q2"/>
    <mergeCell ref="A3:Q3"/>
  </mergeCells>
  <pageMargins left="0.7" right="0.7" top="0.75" bottom="0.75" header="0.3" footer="0.3"/>
  <pageSetup paperSize="9" orientation="landscape" horizontalDpi="4294967295" verticalDpi="4294967295"/>
  <headerFooter differentOddEven="1" differentFirst="1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23"/>
  <sheetViews>
    <sheetView rightToLeft="1" zoomScaleNormal="100" zoomScaleSheetLayoutView="106" workbookViewId="0">
      <selection activeCell="S8" sqref="S8"/>
    </sheetView>
  </sheetViews>
  <sheetFormatPr defaultColWidth="9" defaultRowHeight="18.75"/>
  <cols>
    <col min="1" max="1" width="31.375" style="105" bestFit="1" customWidth="1"/>
    <col min="2" max="2" width="1.75" style="105" customWidth="1"/>
    <col min="3" max="3" width="13" style="105" customWidth="1"/>
    <col min="4" max="4" width="1.75" style="105" customWidth="1"/>
    <col min="5" max="5" width="14.75" style="105" bestFit="1" customWidth="1"/>
    <col min="6" max="6" width="1.625" style="105" customWidth="1"/>
    <col min="7" max="7" width="13" style="105" customWidth="1"/>
    <col min="8" max="8" width="1.5" style="105" customWidth="1"/>
    <col min="9" max="9" width="14.625" style="105" bestFit="1" customWidth="1"/>
    <col min="10" max="10" width="1.375" style="105" customWidth="1"/>
    <col min="11" max="11" width="14.75" style="105" bestFit="1" customWidth="1"/>
    <col min="12" max="12" width="1.625" style="105" customWidth="1"/>
    <col min="13" max="13" width="13" style="105" customWidth="1"/>
    <col min="14" max="14" width="0.625" style="105" customWidth="1"/>
    <col min="15" max="15" width="14.75" style="105" bestFit="1" customWidth="1"/>
    <col min="16" max="16" width="9" style="97" customWidth="1"/>
    <col min="17" max="16384" width="9" style="97"/>
  </cols>
  <sheetData>
    <row r="1" spans="1:1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</row>
    <row r="2" spans="1:15">
      <c r="A2" s="96" t="s">
        <v>126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</row>
    <row r="3" spans="1:15">
      <c r="A3" s="96" t="s">
        <v>127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</row>
    <row r="4" spans="1:15">
      <c r="A4" s="98" t="s">
        <v>172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</row>
    <row r="6" spans="1:15" ht="19.5" customHeight="1">
      <c r="A6" s="99"/>
      <c r="B6" s="99"/>
      <c r="C6" s="104" t="s">
        <v>138</v>
      </c>
      <c r="D6" s="104"/>
      <c r="E6" s="104"/>
      <c r="F6" s="104"/>
      <c r="G6" s="104"/>
      <c r="H6" s="104"/>
      <c r="I6" s="104"/>
      <c r="J6" s="104" t="s">
        <v>139</v>
      </c>
      <c r="K6" s="104"/>
      <c r="L6" s="104"/>
      <c r="M6" s="104"/>
      <c r="N6" s="104"/>
      <c r="O6" s="104"/>
    </row>
    <row r="7" spans="1:15" ht="20.25" customHeight="1">
      <c r="A7" s="101"/>
      <c r="B7" s="108"/>
      <c r="C7" s="102" t="s">
        <v>173</v>
      </c>
      <c r="D7" s="110"/>
      <c r="E7" s="102" t="s">
        <v>174</v>
      </c>
      <c r="F7" s="110"/>
      <c r="G7" s="102" t="s">
        <v>175</v>
      </c>
      <c r="H7" s="110"/>
      <c r="I7" s="102" t="s">
        <v>61</v>
      </c>
      <c r="J7" s="102"/>
      <c r="K7" s="102" t="s">
        <v>174</v>
      </c>
      <c r="L7" s="110"/>
      <c r="M7" s="102" t="s">
        <v>175</v>
      </c>
      <c r="N7" s="110"/>
      <c r="O7" s="102" t="s">
        <v>61</v>
      </c>
    </row>
    <row r="8" spans="1:15" ht="20.25" customHeight="1">
      <c r="A8" s="141"/>
      <c r="C8" s="123"/>
      <c r="D8" s="118"/>
      <c r="E8" s="123"/>
      <c r="F8" s="118"/>
      <c r="G8" s="123"/>
      <c r="H8" s="118"/>
      <c r="I8" s="123"/>
      <c r="J8" s="123"/>
      <c r="K8" s="123"/>
      <c r="L8" s="118"/>
      <c r="M8" s="123"/>
      <c r="N8" s="118"/>
      <c r="O8" s="123"/>
    </row>
    <row r="9" spans="1:15">
      <c r="A9" s="141"/>
      <c r="C9" s="119"/>
      <c r="D9" s="136"/>
      <c r="E9" s="119"/>
      <c r="F9" s="136"/>
      <c r="G9" s="119"/>
      <c r="H9" s="136"/>
      <c r="I9" s="104"/>
      <c r="J9" s="136"/>
      <c r="K9" s="119"/>
      <c r="L9" s="136"/>
      <c r="M9" s="119"/>
      <c r="N9" s="136"/>
      <c r="O9" s="104"/>
    </row>
    <row r="10" spans="1:15" ht="23.1" customHeight="1">
      <c r="A10" s="12" t="s">
        <v>84</v>
      </c>
      <c r="B10" s="12"/>
      <c r="C10" s="13">
        <v>0</v>
      </c>
      <c r="D10" s="13"/>
      <c r="E10" s="27">
        <v>81576601</v>
      </c>
      <c r="F10" s="27"/>
      <c r="G10" s="27">
        <v>0</v>
      </c>
      <c r="H10" s="27"/>
      <c r="I10" s="27">
        <v>81576601</v>
      </c>
      <c r="J10" s="27"/>
      <c r="K10" s="27">
        <v>95327791</v>
      </c>
      <c r="L10" s="27"/>
      <c r="M10" s="27">
        <v>0</v>
      </c>
      <c r="N10" s="27"/>
      <c r="O10" s="27">
        <v>95327791</v>
      </c>
    </row>
    <row r="11" spans="1:15" ht="23.1" customHeight="1">
      <c r="A11" s="12" t="s">
        <v>98</v>
      </c>
      <c r="B11" s="12"/>
      <c r="C11" s="13">
        <v>0</v>
      </c>
      <c r="D11" s="13"/>
      <c r="E11" s="27">
        <v>39342868</v>
      </c>
      <c r="F11" s="27"/>
      <c r="G11" s="27">
        <v>0</v>
      </c>
      <c r="H11" s="27"/>
      <c r="I11" s="27">
        <v>39342868</v>
      </c>
      <c r="J11" s="27"/>
      <c r="K11" s="27">
        <v>36933407</v>
      </c>
      <c r="L11" s="27"/>
      <c r="M11" s="27">
        <v>759965</v>
      </c>
      <c r="N11" s="27"/>
      <c r="O11" s="27">
        <v>37693372</v>
      </c>
    </row>
    <row r="12" spans="1:15" ht="23.1" customHeight="1">
      <c r="A12" s="12" t="s">
        <v>87</v>
      </c>
      <c r="B12" s="12"/>
      <c r="C12" s="13">
        <v>0</v>
      </c>
      <c r="D12" s="13"/>
      <c r="E12" s="27">
        <v>6583569</v>
      </c>
      <c r="F12" s="27"/>
      <c r="G12" s="27">
        <v>7393272</v>
      </c>
      <c r="H12" s="27"/>
      <c r="I12" s="27">
        <v>13976841</v>
      </c>
      <c r="J12" s="27"/>
      <c r="K12" s="27">
        <v>12629831</v>
      </c>
      <c r="L12" s="27"/>
      <c r="M12" s="27">
        <v>7393272</v>
      </c>
      <c r="N12" s="27"/>
      <c r="O12" s="27">
        <v>20023103</v>
      </c>
    </row>
    <row r="13" spans="1:15" ht="23.1" customHeight="1">
      <c r="A13" s="12" t="s">
        <v>165</v>
      </c>
      <c r="B13" s="12"/>
      <c r="C13" s="13">
        <v>0</v>
      </c>
      <c r="D13" s="13"/>
      <c r="E13" s="27">
        <v>0</v>
      </c>
      <c r="F13" s="27"/>
      <c r="G13" s="27">
        <v>0</v>
      </c>
      <c r="H13" s="27"/>
      <c r="I13" s="27">
        <v>0</v>
      </c>
      <c r="J13" s="27"/>
      <c r="K13" s="27">
        <v>0</v>
      </c>
      <c r="L13" s="27"/>
      <c r="M13" s="27">
        <v>8972652</v>
      </c>
      <c r="N13" s="27"/>
      <c r="O13" s="27">
        <v>8972652</v>
      </c>
    </row>
    <row r="14" spans="1:15" ht="23.1" customHeight="1">
      <c r="A14" s="12" t="s">
        <v>92</v>
      </c>
      <c r="B14" s="12"/>
      <c r="C14" s="13">
        <v>0</v>
      </c>
      <c r="D14" s="13"/>
      <c r="E14" s="27">
        <v>188165889</v>
      </c>
      <c r="F14" s="27"/>
      <c r="G14" s="27">
        <v>0</v>
      </c>
      <c r="H14" s="27"/>
      <c r="I14" s="27">
        <v>188165889</v>
      </c>
      <c r="J14" s="27"/>
      <c r="K14" s="27">
        <v>185082401</v>
      </c>
      <c r="L14" s="27"/>
      <c r="M14" s="27">
        <v>713433</v>
      </c>
      <c r="N14" s="27"/>
      <c r="O14" s="27">
        <v>185795834</v>
      </c>
    </row>
    <row r="15" spans="1:15" ht="23.1" customHeight="1">
      <c r="A15" s="12" t="s">
        <v>79</v>
      </c>
      <c r="B15" s="12"/>
      <c r="C15" s="13">
        <v>0</v>
      </c>
      <c r="D15" s="13"/>
      <c r="E15" s="27">
        <v>-5865199</v>
      </c>
      <c r="F15" s="27"/>
      <c r="G15" s="27">
        <v>6713746</v>
      </c>
      <c r="H15" s="27"/>
      <c r="I15" s="27">
        <v>848547</v>
      </c>
      <c r="J15" s="27"/>
      <c r="K15" s="27">
        <v>0</v>
      </c>
      <c r="L15" s="27"/>
      <c r="M15" s="27">
        <v>6713746</v>
      </c>
      <c r="N15" s="27"/>
      <c r="O15" s="27">
        <v>6713746</v>
      </c>
    </row>
    <row r="16" spans="1:15" ht="23.1" customHeight="1">
      <c r="A16" s="12" t="s">
        <v>95</v>
      </c>
      <c r="B16" s="12"/>
      <c r="C16" s="13">
        <v>0</v>
      </c>
      <c r="D16" s="13"/>
      <c r="E16" s="27">
        <v>103747191</v>
      </c>
      <c r="F16" s="27"/>
      <c r="G16" s="27">
        <v>0</v>
      </c>
      <c r="H16" s="27"/>
      <c r="I16" s="27">
        <v>103747191</v>
      </c>
      <c r="J16" s="27"/>
      <c r="K16" s="27">
        <v>91089051</v>
      </c>
      <c r="L16" s="27"/>
      <c r="M16" s="27">
        <v>0</v>
      </c>
      <c r="N16" s="27"/>
      <c r="O16" s="27">
        <v>91089051</v>
      </c>
    </row>
    <row r="17" spans="1:15" ht="23.1" customHeight="1">
      <c r="A17" s="12" t="s">
        <v>81</v>
      </c>
      <c r="B17" s="12"/>
      <c r="C17" s="13">
        <v>0</v>
      </c>
      <c r="D17" s="13"/>
      <c r="E17" s="27">
        <v>2626523</v>
      </c>
      <c r="F17" s="27"/>
      <c r="G17" s="27">
        <v>0</v>
      </c>
      <c r="H17" s="27"/>
      <c r="I17" s="27">
        <v>2626523</v>
      </c>
      <c r="J17" s="27"/>
      <c r="K17" s="27">
        <v>3744969</v>
      </c>
      <c r="L17" s="27"/>
      <c r="M17" s="27">
        <v>0</v>
      </c>
      <c r="N17" s="27"/>
      <c r="O17" s="27">
        <v>3744969</v>
      </c>
    </row>
    <row r="18" spans="1:15" ht="23.1" customHeight="1">
      <c r="A18" s="12" t="s">
        <v>75</v>
      </c>
      <c r="B18" s="12"/>
      <c r="C18" s="13">
        <v>0</v>
      </c>
      <c r="D18" s="13"/>
      <c r="E18" s="27">
        <v>153950092</v>
      </c>
      <c r="F18" s="27"/>
      <c r="G18" s="27">
        <v>0</v>
      </c>
      <c r="H18" s="27"/>
      <c r="I18" s="27">
        <v>153950092</v>
      </c>
      <c r="J18" s="27"/>
      <c r="K18" s="27">
        <v>231508442</v>
      </c>
      <c r="L18" s="27"/>
      <c r="M18" s="27">
        <v>0</v>
      </c>
      <c r="N18" s="27"/>
      <c r="O18" s="27">
        <v>231508442</v>
      </c>
    </row>
    <row r="19" spans="1:15" ht="23.1" customHeight="1">
      <c r="A19" s="12" t="s">
        <v>164</v>
      </c>
      <c r="B19" s="12"/>
      <c r="C19" s="13">
        <v>0</v>
      </c>
      <c r="D19" s="13"/>
      <c r="E19" s="27">
        <v>0</v>
      </c>
      <c r="F19" s="27"/>
      <c r="G19" s="27">
        <v>0</v>
      </c>
      <c r="H19" s="27"/>
      <c r="I19" s="27">
        <v>0</v>
      </c>
      <c r="J19" s="27"/>
      <c r="K19" s="27">
        <v>0</v>
      </c>
      <c r="L19" s="27"/>
      <c r="M19" s="27">
        <v>-432532</v>
      </c>
      <c r="N19" s="27"/>
      <c r="O19" s="27">
        <v>-432532</v>
      </c>
    </row>
    <row r="20" spans="1:15" ht="23.1" customHeight="1">
      <c r="A20" s="12" t="s">
        <v>101</v>
      </c>
      <c r="B20" s="12"/>
      <c r="C20" s="13">
        <v>0</v>
      </c>
      <c r="D20" s="13"/>
      <c r="E20" s="27">
        <v>552619819</v>
      </c>
      <c r="F20" s="27"/>
      <c r="G20" s="27">
        <v>0</v>
      </c>
      <c r="H20" s="27"/>
      <c r="I20" s="27">
        <v>552619819</v>
      </c>
      <c r="J20" s="27"/>
      <c r="K20" s="27">
        <v>480208783</v>
      </c>
      <c r="L20" s="27"/>
      <c r="M20" s="27">
        <v>0</v>
      </c>
      <c r="N20" s="27"/>
      <c r="O20" s="27">
        <v>480208783</v>
      </c>
    </row>
    <row r="21" spans="1:15" ht="23.1" customHeight="1">
      <c r="A21" s="12" t="s">
        <v>90</v>
      </c>
      <c r="B21" s="12"/>
      <c r="C21" s="13">
        <v>0</v>
      </c>
      <c r="D21" s="13"/>
      <c r="E21" s="35">
        <v>19986377</v>
      </c>
      <c r="F21" s="27"/>
      <c r="G21" s="35">
        <v>0</v>
      </c>
      <c r="H21" s="27"/>
      <c r="I21" s="35">
        <v>19986377</v>
      </c>
      <c r="J21" s="27"/>
      <c r="K21" s="35">
        <v>21269124</v>
      </c>
      <c r="L21" s="27"/>
      <c r="M21" s="35">
        <v>0</v>
      </c>
      <c r="N21" s="27"/>
      <c r="O21" s="35">
        <v>21269124</v>
      </c>
    </row>
    <row r="22" spans="1:15" s="113" customFormat="1" ht="23.1" customHeight="1" thickBot="1">
      <c r="A22" s="78" t="s">
        <v>61</v>
      </c>
      <c r="B22" s="78"/>
      <c r="C22" s="75">
        <v>0</v>
      </c>
      <c r="D22" s="75"/>
      <c r="E22" s="36">
        <v>1142733730</v>
      </c>
      <c r="F22" s="30"/>
      <c r="G22" s="36">
        <v>14107018</v>
      </c>
      <c r="H22" s="30"/>
      <c r="I22" s="36">
        <v>1156840748</v>
      </c>
      <c r="J22" s="30"/>
      <c r="K22" s="36">
        <v>1157793799</v>
      </c>
      <c r="L22" s="30"/>
      <c r="M22" s="36">
        <v>24120536</v>
      </c>
      <c r="N22" s="30"/>
      <c r="O22" s="36">
        <v>1181914335</v>
      </c>
    </row>
    <row r="23" spans="1:15" ht="23.1" customHeight="1" thickTop="1">
      <c r="A23" s="120" t="s">
        <v>62</v>
      </c>
      <c r="B23" s="120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</row>
  </sheetData>
  <mergeCells count="15">
    <mergeCell ref="A1:O1"/>
    <mergeCell ref="A2:O2"/>
    <mergeCell ref="A3:O3"/>
    <mergeCell ref="C7:C8"/>
    <mergeCell ref="E7:E8"/>
    <mergeCell ref="G7:G8"/>
    <mergeCell ref="J7:J8"/>
    <mergeCell ref="K7:K8"/>
    <mergeCell ref="M7:M8"/>
    <mergeCell ref="A4:O4"/>
    <mergeCell ref="C6:I6"/>
    <mergeCell ref="J6:O6"/>
    <mergeCell ref="A7:A9"/>
    <mergeCell ref="O7:O9"/>
    <mergeCell ref="I7:I9"/>
  </mergeCells>
  <pageMargins left="0.7" right="0.7" top="0.75" bottom="0.75" header="0.3" footer="0.3"/>
  <pageSetup paperSize="9" orientation="landscape" horizontalDpi="4294967295" verticalDpi="4294967295"/>
  <headerFooter differentOddEven="1" differentFirst="1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 سهام و صندوق‌های سرمایه‌گذاری</vt:lpstr>
      <vt:lpstr>اوراق</vt:lpstr>
      <vt:lpstr>سپرده</vt:lpstr>
      <vt:lpstr>درآمدها</vt:lpstr>
      <vt:lpstr>درآمد سود سهام</vt:lpstr>
      <vt:lpstr>سود اوراق بهادار و سپرده بانکی</vt:lpstr>
      <vt:lpstr>درآمد ناشی ازفروش</vt:lpstr>
      <vt:lpstr>درآمد ناشی از تغییر قیمت اوراق </vt:lpstr>
      <vt:lpstr>درآمد سرمایه گذاری در اوراق بها</vt:lpstr>
      <vt:lpstr>درآمد سرمایه گذاری در سهام و ص </vt:lpstr>
      <vt:lpstr>درآمد سپرده بانکی</vt:lpstr>
      <vt:lpstr>سایر درآمدها</vt:lpstr>
      <vt:lpstr>' سهام و صندوق‌های سرمایه‌گذاری'!Print_Area</vt:lpstr>
      <vt:lpstr>اوراق!Print_Area</vt:lpstr>
      <vt:lpstr>'درآمد سپرده بانکی'!Print_Area</vt:lpstr>
      <vt:lpstr>'درآمد سرمایه گذاری در اوراق بها'!Print_Area</vt:lpstr>
      <vt:lpstr>'درآمد سرمایه گذاری در سهام و ص '!Print_Area</vt:lpstr>
      <vt:lpstr>'درآمد سود سهام'!Print_Area</vt:lpstr>
      <vt:lpstr>'درآمد ناشی از تغییر قیمت اوراق '!Print_Area</vt:lpstr>
      <vt:lpstr>'درآمد ناشی ازفروش'!Print_Area</vt:lpstr>
      <vt:lpstr>درآمدها!Print_Area</vt:lpstr>
      <vt:lpstr>'سایر درآمدها'!Print_Area</vt:lpstr>
      <vt:lpstr>سپرده!Print_Area</vt:lpstr>
      <vt:lpstr>'سود اوراق بهادار و سپرده بانکی'!Print_Area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گزارش پرتفوی ماهانه صندوق‌های سرمایه‌گذاری</dc:title>
  <dc:creator>Davood Hanifi</dc:creator>
  <cp:keywords>Report</cp:keywords>
  <cp:lastModifiedBy>Asus</cp:lastModifiedBy>
  <cp:lastPrinted>2022-07-11T16:32:10Z</cp:lastPrinted>
  <dcterms:created xsi:type="dcterms:W3CDTF">2017-11-22T14:26:20Z</dcterms:created>
  <dcterms:modified xsi:type="dcterms:W3CDTF">2024-11-30T08:12:22Z</dcterms:modified>
</cp:coreProperties>
</file>